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C:\Users\m\Downloads\"/>
    </mc:Choice>
  </mc:AlternateContent>
  <xr:revisionPtr revIDLastSave="0" documentId="13_ncr:1_{C2D39357-7ED1-4761-8776-EC6D7156FA7D}" xr6:coauthVersionLast="45" xr6:coauthVersionMax="45" xr10:uidLastSave="{00000000-0000-0000-0000-000000000000}"/>
  <bookViews>
    <workbookView xWindow="3072" yWindow="552" windowWidth="16224" windowHeight="12408" activeTab="1" xr2:uid="{00000000-000D-0000-FFFF-FFFF00000000}"/>
  </bookViews>
  <sheets>
    <sheet name="追加登録費(随時)" sheetId="12" r:id="rId1"/>
    <sheet name="継続登録費(3月）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2" i="12" l="1"/>
  <c r="X11" i="12"/>
  <c r="AC11" i="12"/>
  <c r="AA11" i="12"/>
  <c r="AJ12" i="12" l="1"/>
  <c r="AP13" i="11" l="1"/>
  <c r="AL13" i="11"/>
  <c r="N20" i="11"/>
  <c r="N18" i="11"/>
  <c r="N22" i="11"/>
  <c r="N24" i="11"/>
  <c r="N16" i="11"/>
  <c r="N14" i="11"/>
  <c r="AD37" i="12"/>
  <c r="Z37" i="12"/>
  <c r="AN12" i="12"/>
  <c r="O31" i="12"/>
  <c r="M31" i="12"/>
  <c r="K31" i="12"/>
  <c r="I31" i="12"/>
  <c r="K26" i="11"/>
  <c r="H26" i="11"/>
  <c r="AM18" i="12" l="1"/>
  <c r="AF18" i="12" s="1"/>
  <c r="AM19" i="12"/>
  <c r="AF19" i="12" s="1"/>
  <c r="AF21" i="12"/>
  <c r="AM26" i="12"/>
  <c r="AF26" i="12" s="1"/>
  <c r="AM27" i="12"/>
  <c r="AF27" i="12" s="1"/>
  <c r="AF29" i="12" s="1"/>
  <c r="N26" i="11"/>
  <c r="AP27" i="11" s="1"/>
  <c r="AI27" i="11" s="1"/>
  <c r="AI29" i="11" s="1"/>
  <c r="AF7" i="12" l="1"/>
  <c r="Z40" i="12"/>
  <c r="AP18" i="11"/>
  <c r="AI18" i="11" s="1"/>
  <c r="AI22" i="11" s="1"/>
  <c r="AI7" i="11" s="1"/>
</calcChain>
</file>

<file path=xl/sharedStrings.xml><?xml version="1.0" encoding="utf-8"?>
<sst xmlns="http://schemas.openxmlformats.org/spreadsheetml/2006/main" count="221" uniqueCount="105">
  <si>
    <t>様式-2(1)</t>
    <rPh sb="0" eb="2">
      <t>ヨウシキ</t>
    </rPh>
    <phoneticPr fontId="3"/>
  </si>
  <si>
    <t>日本ボーイスカウト愛知連盟</t>
    <phoneticPr fontId="3"/>
  </si>
  <si>
    <t>円</t>
    <rPh sb="0" eb="1">
      <t>エン</t>
    </rPh>
    <phoneticPr fontId="6"/>
  </si>
  <si>
    <t>県 連 分 担 金</t>
    <rPh sb="0" eb="1">
      <t>ケン</t>
    </rPh>
    <rPh sb="2" eb="3">
      <t>レン</t>
    </rPh>
    <rPh sb="4" eb="5">
      <t>ブン</t>
    </rPh>
    <rPh sb="6" eb="7">
      <t>ニナ</t>
    </rPh>
    <rPh sb="8" eb="9">
      <t>キン</t>
    </rPh>
    <phoneticPr fontId="3"/>
  </si>
  <si>
    <t>合　計</t>
    <rPh sb="0" eb="1">
      <t>ゴウ</t>
    </rPh>
    <rPh sb="2" eb="3">
      <t>ケイ</t>
    </rPh>
    <phoneticPr fontId="3"/>
  </si>
  <si>
    <t>円</t>
    <rPh sb="0" eb="1">
      <t>エン</t>
    </rPh>
    <phoneticPr fontId="3"/>
  </si>
  <si>
    <t>名</t>
    <rPh sb="0" eb="1">
      <t>ナ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</si>
  <si>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</si>
  <si>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</si>
  <si>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</si>
  <si>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4月～8月</t>
    <rPh sb="1" eb="2">
      <t>ツキ</t>
    </rPh>
    <rPh sb="4" eb="5">
      <t>ツキ</t>
    </rPh>
    <phoneticPr fontId="3"/>
  </si>
  <si>
    <t>9月～3月</t>
    <rPh sb="1" eb="2">
      <t>ツキ</t>
    </rPh>
    <rPh sb="4" eb="5">
      <t>ツキ</t>
    </rPh>
    <phoneticPr fontId="3"/>
  </si>
  <si>
    <t>総 金 額</t>
    <rPh sb="0" eb="1">
      <t>ソウ</t>
    </rPh>
    <phoneticPr fontId="3"/>
  </si>
  <si>
    <t>上記金額を下記の計算により納めます。</t>
    <phoneticPr fontId="3"/>
  </si>
  <si>
    <t>　地区登録関係費</t>
    <rPh sb="1" eb="3">
      <t>チク</t>
    </rPh>
    <rPh sb="3" eb="5">
      <t>トウロク</t>
    </rPh>
    <rPh sb="5" eb="7">
      <t>カンケイ</t>
    </rPh>
    <rPh sb="7" eb="8">
      <t>ヒ</t>
    </rPh>
    <phoneticPr fontId="3"/>
  </si>
  <si>
    <t>日本ボーイスカウト愛知連盟</t>
    <phoneticPr fontId="3"/>
  </si>
  <si>
    <t>◆</t>
    <phoneticPr fontId="3"/>
  </si>
  <si>
    <t>×</t>
    <phoneticPr fontId="3"/>
  </si>
  <si>
    <t>地区費</t>
    <rPh sb="0" eb="2">
      <t>チク</t>
    </rPh>
    <rPh sb="2" eb="3">
      <t>ヒ</t>
    </rPh>
    <phoneticPr fontId="3"/>
  </si>
  <si>
    <r>
      <t>加盟登録者</t>
    </r>
    <r>
      <rPr>
        <b/>
        <u/>
        <sz val="10"/>
        <rFont val="ＭＳ Ｐゴシック"/>
        <family val="3"/>
        <charset val="128"/>
      </rPr>
      <t/>
    </r>
    <rPh sb="0" eb="2">
      <t>カメイ</t>
    </rPh>
    <rPh sb="2" eb="4">
      <t>トウロク</t>
    </rPh>
    <phoneticPr fontId="6"/>
  </si>
  <si>
    <t>　団　一律</t>
    <rPh sb="1" eb="2">
      <t>ダン</t>
    </rPh>
    <rPh sb="3" eb="5">
      <t>イチリツ</t>
    </rPh>
    <phoneticPr fontId="3"/>
  </si>
  <si>
    <t>団登録</t>
    <rPh sb="0" eb="1">
      <t>ダン</t>
    </rPh>
    <rPh sb="1" eb="3">
      <t>トウロク</t>
    </rPh>
    <phoneticPr fontId="3"/>
  </si>
  <si>
    <t>×</t>
    <phoneticPr fontId="3"/>
  </si>
  <si>
    <t>団委員長研修費</t>
    <rPh sb="0" eb="1">
      <t>ダン</t>
    </rPh>
    <rPh sb="1" eb="2">
      <t>イ</t>
    </rPh>
    <rPh sb="2" eb="3">
      <t>イン</t>
    </rPh>
    <rPh sb="3" eb="4">
      <t>チョウ</t>
    </rPh>
    <rPh sb="4" eb="5">
      <t>ケン</t>
    </rPh>
    <rPh sb="5" eb="6">
      <t>オサム</t>
    </rPh>
    <rPh sb="6" eb="7">
      <t>ヒ</t>
    </rPh>
    <phoneticPr fontId="3"/>
  </si>
  <si>
    <t>各団 一律</t>
    <rPh sb="0" eb="1">
      <t>カク</t>
    </rPh>
    <rPh sb="1" eb="2">
      <t>ダン</t>
    </rPh>
    <rPh sb="3" eb="5">
      <t>イチリツ</t>
    </rPh>
    <phoneticPr fontId="3"/>
  </si>
  <si>
    <t>600円</t>
    <phoneticPr fontId="6"/>
  </si>
  <si>
    <t>様式-2(2)</t>
    <rPh sb="0" eb="2">
      <t>ヨウシキ</t>
    </rPh>
    <phoneticPr fontId="3"/>
  </si>
  <si>
    <t>会計担当</t>
    <rPh sb="0" eb="2">
      <t>カイケイ</t>
    </rPh>
    <phoneticPr fontId="6"/>
  </si>
  <si>
    <t>(3)振込手数料は、各団にてご負担下さいますようお願い申し上げます</t>
    <rPh sb="3" eb="5">
      <t>フリコミ</t>
    </rPh>
    <rPh sb="5" eb="8">
      <t>テスウリョウ</t>
    </rPh>
    <rPh sb="10" eb="11">
      <t>カク</t>
    </rPh>
    <rPh sb="11" eb="12">
      <t>ダン</t>
    </rPh>
    <rPh sb="15" eb="17">
      <t>フタン</t>
    </rPh>
    <rPh sb="17" eb="18">
      <t>クダ</t>
    </rPh>
    <rPh sb="25" eb="26">
      <t>ネガ</t>
    </rPh>
    <rPh sb="27" eb="28">
      <t>モウ</t>
    </rPh>
    <rPh sb="29" eb="30">
      <t>ア</t>
    </rPh>
    <phoneticPr fontId="3"/>
  </si>
  <si>
    <t>4-8月</t>
    <rPh sb="3" eb="4">
      <t>ツキ</t>
    </rPh>
    <phoneticPr fontId="3"/>
  </si>
  <si>
    <t>9-3月</t>
    <rPh sb="3" eb="4">
      <t>ツキ</t>
    </rPh>
    <phoneticPr fontId="3"/>
  </si>
  <si>
    <t>指導者数</t>
    <rPh sb="0" eb="3">
      <t>シドウシャ</t>
    </rPh>
    <rPh sb="3" eb="4">
      <t>カズ</t>
    </rPh>
    <phoneticPr fontId="3"/>
  </si>
  <si>
    <t>名</t>
    <rPh sb="0" eb="1">
      <t>ナ</t>
    </rPh>
    <phoneticPr fontId="3"/>
  </si>
  <si>
    <t>スカウト</t>
    <phoneticPr fontId="3"/>
  </si>
  <si>
    <t>合　計</t>
    <rPh sb="0" eb="1">
      <t>ゴウ</t>
    </rPh>
    <rPh sb="2" eb="3">
      <t>ケイ</t>
    </rPh>
    <phoneticPr fontId="3"/>
  </si>
  <si>
    <t>部門別登録者数</t>
    <rPh sb="6" eb="7">
      <t>カズ</t>
    </rPh>
    <phoneticPr fontId="3"/>
  </si>
  <si>
    <t>◆</t>
    <phoneticPr fontId="3"/>
  </si>
  <si>
    <t>振込先銀行</t>
    <rPh sb="0" eb="2">
      <t>フリコミ</t>
    </rPh>
    <rPh sb="2" eb="3">
      <t>サキ</t>
    </rPh>
    <rPh sb="3" eb="5">
      <t>ギンコウ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</si>
  <si>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</si>
  <si>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</si>
  <si>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銀 行 名</t>
    <rPh sb="0" eb="1">
      <t>ギン</t>
    </rPh>
    <rPh sb="2" eb="3">
      <t>ギョウ</t>
    </rPh>
    <rPh sb="4" eb="5">
      <t>ナ</t>
    </rPh>
    <phoneticPr fontId="3"/>
  </si>
  <si>
    <t>愛知連盟維持会費</t>
    <rPh sb="0" eb="2">
      <t>アイチ</t>
    </rPh>
    <rPh sb="2" eb="4">
      <t>レンメイ</t>
    </rPh>
    <rPh sb="4" eb="6">
      <t>イジ</t>
    </rPh>
    <rPh sb="6" eb="8">
      <t>カイヒ</t>
    </rPh>
    <phoneticPr fontId="3"/>
  </si>
  <si>
    <t>尾張東地区　</t>
    <rPh sb="0" eb="2">
      <t>オワリ</t>
    </rPh>
    <rPh sb="2" eb="3">
      <t>ヒガシ</t>
    </rPh>
    <rPh sb="3" eb="5">
      <t>チク</t>
    </rPh>
    <phoneticPr fontId="3"/>
  </si>
  <si>
    <t>第</t>
    <rPh sb="0" eb="1">
      <t>ダイ</t>
    </rPh>
    <phoneticPr fontId="3"/>
  </si>
  <si>
    <t>団</t>
    <rPh sb="0" eb="1">
      <t>ダン</t>
    </rPh>
    <phoneticPr fontId="3"/>
  </si>
  <si>
    <t>　普通預金</t>
    <rPh sb="1" eb="3">
      <t>フツウ</t>
    </rPh>
    <rPh sb="3" eb="5">
      <t>ヨキン</t>
    </rPh>
    <phoneticPr fontId="3"/>
  </si>
  <si>
    <t>　日本ボ-イスカウト愛知連盟</t>
    <rPh sb="1" eb="3">
      <t>ニホン</t>
    </rPh>
    <rPh sb="10" eb="12">
      <t>アイチ</t>
    </rPh>
    <rPh sb="12" eb="14">
      <t>レンメイ</t>
    </rPh>
    <phoneticPr fontId="3"/>
  </si>
  <si>
    <t>下表に登録人数を数値入力下さい</t>
    <rPh sb="0" eb="1">
      <t>シタ</t>
    </rPh>
    <rPh sb="1" eb="2">
      <t>ヒョウ</t>
    </rPh>
    <rPh sb="3" eb="5">
      <t>トウロク</t>
    </rPh>
    <rPh sb="5" eb="7">
      <t>ニンズウ</t>
    </rPh>
    <rPh sb="8" eb="10">
      <t>スウチ</t>
    </rPh>
    <rPh sb="10" eb="12">
      <t>ニュウリョク</t>
    </rPh>
    <rPh sb="12" eb="13">
      <t>クダ</t>
    </rPh>
    <phoneticPr fontId="3"/>
  </si>
  <si>
    <t>尾張東地区</t>
    <rPh sb="0" eb="2">
      <t>オワリ</t>
    </rPh>
    <rPh sb="2" eb="3">
      <t>ヒガシ</t>
    </rPh>
    <rPh sb="3" eb="5">
      <t>チク</t>
    </rPh>
    <phoneticPr fontId="3"/>
  </si>
  <si>
    <t>団委員</t>
    <rPh sb="0" eb="1">
      <t>ダン</t>
    </rPh>
    <rPh sb="1" eb="3">
      <t>イイン</t>
    </rPh>
    <phoneticPr fontId="3"/>
  </si>
  <si>
    <t>に追加人数を記入下さい</t>
    <rPh sb="1" eb="3">
      <t>ツイカ</t>
    </rPh>
    <rPh sb="3" eb="5">
      <t>ニンズウ</t>
    </rPh>
    <rPh sb="6" eb="8">
      <t>キニュウ</t>
    </rPh>
    <rPh sb="8" eb="9">
      <t>クダ</t>
    </rPh>
    <phoneticPr fontId="3"/>
  </si>
  <si>
    <t>費用は自動計算されます</t>
    <rPh sb="0" eb="2">
      <t>ヒヨウ</t>
    </rPh>
    <rPh sb="3" eb="5">
      <t>ジドウ</t>
    </rPh>
    <rPh sb="5" eb="7">
      <t>ケイサン</t>
    </rPh>
    <phoneticPr fontId="3"/>
  </si>
  <si>
    <t>上記、金額を納金します</t>
    <rPh sb="6" eb="8">
      <t>ノウキン</t>
    </rPh>
    <phoneticPr fontId="3"/>
  </si>
  <si>
    <t>所属団</t>
    <rPh sb="0" eb="2">
      <t>ショゾク</t>
    </rPh>
    <rPh sb="2" eb="3">
      <t>ダン</t>
    </rPh>
    <phoneticPr fontId="3"/>
  </si>
  <si>
    <t>下表の通り、追加登録をお願いします</t>
    <rPh sb="0" eb="2">
      <t>カヒョウ</t>
    </rPh>
    <rPh sb="3" eb="4">
      <t>ツウ</t>
    </rPh>
    <rPh sb="6" eb="8">
      <t>ツイカ</t>
    </rPh>
    <rPh sb="8" eb="10">
      <t>トウロク</t>
    </rPh>
    <rPh sb="12" eb="13">
      <t>ネガ</t>
    </rPh>
    <phoneticPr fontId="3"/>
  </si>
  <si>
    <t>日本ボーイスカウト愛知連盟</t>
    <phoneticPr fontId="3"/>
  </si>
  <si>
    <t>スカウト</t>
    <phoneticPr fontId="3"/>
  </si>
  <si>
    <t>◆</t>
    <phoneticPr fontId="3"/>
  </si>
  <si>
    <t>×</t>
    <phoneticPr fontId="3"/>
  </si>
  <si>
    <t>1,500円</t>
    <phoneticPr fontId="6"/>
  </si>
  <si>
    <t>◆</t>
    <phoneticPr fontId="3"/>
  </si>
  <si>
    <t>750円</t>
    <phoneticPr fontId="6"/>
  </si>
  <si>
    <t>600円</t>
    <phoneticPr fontId="6"/>
  </si>
  <si>
    <t>400円</t>
    <phoneticPr fontId="3"/>
  </si>
  <si>
    <t>合計金額</t>
    <rPh sb="0" eb="2">
      <t>ゴウケイ</t>
    </rPh>
    <rPh sb="2" eb="4">
      <t>キンガク</t>
    </rPh>
    <phoneticPr fontId="3"/>
  </si>
  <si>
    <t>合計金額  \</t>
    <rPh sb="0" eb="2">
      <t>ゴウケイ</t>
    </rPh>
    <rPh sb="2" eb="4">
      <t>キンガク</t>
    </rPh>
    <phoneticPr fontId="3"/>
  </si>
  <si>
    <t xml:space="preserve"> を受取りました</t>
    <rPh sb="2" eb="4">
      <t>ウケトリ</t>
    </rPh>
    <phoneticPr fontId="3"/>
  </si>
  <si>
    <t>印</t>
    <rPh sb="0" eb="1">
      <t>イン</t>
    </rPh>
    <phoneticPr fontId="3"/>
  </si>
  <si>
    <t>4-8月</t>
    <rPh sb="3" eb="4">
      <t>ツキ</t>
    </rPh>
    <phoneticPr fontId="3"/>
  </si>
  <si>
    <t>9-3月</t>
    <rPh sb="3" eb="4">
      <t>ツキ</t>
    </rPh>
    <phoneticPr fontId="3"/>
  </si>
  <si>
    <t>円   (県連分担金+地区費)</t>
    <rPh sb="5" eb="7">
      <t>ケンレン</t>
    </rPh>
    <rPh sb="7" eb="9">
      <t>ブンタン</t>
    </rPh>
    <rPh sb="9" eb="10">
      <t>キン</t>
    </rPh>
    <rPh sb="11" eb="13">
      <t>チク</t>
    </rPh>
    <rPh sb="13" eb="14">
      <t>ヒ</t>
    </rPh>
    <phoneticPr fontId="3"/>
  </si>
  <si>
    <t>1,500円</t>
    <phoneticPr fontId="6"/>
  </si>
  <si>
    <t>振込手数料は、各団にて負担をお願いします</t>
    <rPh sb="0" eb="2">
      <t>フリコミ</t>
    </rPh>
    <rPh sb="2" eb="5">
      <t>テスウリョウ</t>
    </rPh>
    <rPh sb="7" eb="8">
      <t>カク</t>
    </rPh>
    <rPh sb="8" eb="9">
      <t>ダン</t>
    </rPh>
    <rPh sb="11" eb="13">
      <t>フタン</t>
    </rPh>
    <rPh sb="15" eb="16">
      <t>ネガ</t>
    </rPh>
    <phoneticPr fontId="3"/>
  </si>
  <si>
    <t>■</t>
    <phoneticPr fontId="3"/>
  </si>
  <si>
    <r>
      <t>*　*　*　*　*　*　*　*　*　*　</t>
    </r>
    <r>
      <rPr>
        <sz val="11"/>
        <rFont val="AR P明朝体U"/>
        <family val="3"/>
        <charset val="128"/>
      </rPr>
      <t>計　算　書</t>
    </r>
    <r>
      <rPr>
        <sz val="11"/>
        <rFont val="HG丸ｺﾞｼｯｸM-PRO"/>
        <family val="3"/>
        <charset val="128"/>
      </rPr>
      <t>　*　*　*　*　*　*　*　*　*　*　*</t>
    </r>
    <phoneticPr fontId="3"/>
  </si>
  <si>
    <t>*　*　*　*　*　*　*　*　*　*　*　計　算　書　*　*　*　*　*　*　*　*　*　*　*</t>
    <phoneticPr fontId="3"/>
  </si>
  <si>
    <t>　県連分担費</t>
    <rPh sb="1" eb="3">
      <t>ケンレン</t>
    </rPh>
    <rPh sb="3" eb="5">
      <t>ブンタン</t>
    </rPh>
    <rPh sb="5" eb="6">
      <t>ヒ</t>
    </rPh>
    <phoneticPr fontId="3"/>
  </si>
  <si>
    <t>　地区登録費</t>
    <rPh sb="1" eb="3">
      <t>チク</t>
    </rPh>
    <rPh sb="3" eb="5">
      <t>トウロク</t>
    </rPh>
    <rPh sb="5" eb="6">
      <t>ヒ</t>
    </rPh>
    <phoneticPr fontId="3"/>
  </si>
  <si>
    <t>円   (県連分担費+地区費)</t>
    <rPh sb="5" eb="7">
      <t>ケンレン</t>
    </rPh>
    <rPh sb="7" eb="9">
      <t>ブンタン</t>
    </rPh>
    <rPh sb="9" eb="10">
      <t>ヒ</t>
    </rPh>
    <rPh sb="11" eb="13">
      <t>チク</t>
    </rPh>
    <rPh sb="13" eb="14">
      <t>ヒ</t>
    </rPh>
    <phoneticPr fontId="3"/>
  </si>
  <si>
    <t>団 様</t>
    <rPh sb="0" eb="1">
      <t>ダン</t>
    </rPh>
    <rPh sb="2" eb="3">
      <t>サマ</t>
    </rPh>
    <phoneticPr fontId="3"/>
  </si>
  <si>
    <t>領　収　書</t>
    <rPh sb="0" eb="1">
      <t>リョウ</t>
    </rPh>
    <rPh sb="2" eb="3">
      <t>オサム</t>
    </rPh>
    <rPh sb="4" eb="5">
      <t>ショ</t>
    </rPh>
    <phoneticPr fontId="3"/>
  </si>
  <si>
    <t>所　　属</t>
    <rPh sb="0" eb="1">
      <t>ショ</t>
    </rPh>
    <rPh sb="3" eb="4">
      <t>ゾク</t>
    </rPh>
    <phoneticPr fontId="3"/>
  </si>
  <si>
    <t>指　導　者</t>
    <rPh sb="0" eb="1">
      <t>ユビ</t>
    </rPh>
    <rPh sb="2" eb="3">
      <t>シルベ</t>
    </rPh>
    <rPh sb="4" eb="5">
      <t>シャ</t>
    </rPh>
    <phoneticPr fontId="3"/>
  </si>
  <si>
    <t>県連分担金・地区費は自動入力します</t>
    <rPh sb="0" eb="2">
      <t>ケンレン</t>
    </rPh>
    <rPh sb="2" eb="5">
      <t>ブンタンキン</t>
    </rPh>
    <rPh sb="4" eb="5">
      <t>キン</t>
    </rPh>
    <rPh sb="6" eb="8">
      <t>チク</t>
    </rPh>
    <rPh sb="8" eb="9">
      <t>ヒ</t>
    </rPh>
    <rPh sb="10" eb="12">
      <t>ジドウ</t>
    </rPh>
    <rPh sb="12" eb="14">
      <t>ニュウリョク</t>
    </rPh>
    <phoneticPr fontId="3"/>
  </si>
  <si>
    <t xml:space="preserve"> </t>
    <phoneticPr fontId="3"/>
  </si>
  <si>
    <t>尾張東地区　組織・拡充委員長</t>
    <rPh sb="0" eb="2">
      <t>オワリ</t>
    </rPh>
    <rPh sb="2" eb="3">
      <t>ヒガシ</t>
    </rPh>
    <rPh sb="3" eb="5">
      <t>チク</t>
    </rPh>
    <rPh sb="6" eb="8">
      <t>ソシキ</t>
    </rPh>
    <rPh sb="9" eb="11">
      <t>カクジュウ</t>
    </rPh>
    <rPh sb="11" eb="14">
      <t>イインチョウ</t>
    </rPh>
    <phoneticPr fontId="3"/>
  </si>
  <si>
    <t>尾張東地区　組織・拡充委員長 様</t>
    <rPh sb="0" eb="2">
      <t>オワリ</t>
    </rPh>
    <rPh sb="2" eb="3">
      <t>ヒガシ</t>
    </rPh>
    <rPh sb="3" eb="5">
      <t>チク</t>
    </rPh>
    <rPh sb="6" eb="8">
      <t>ソシキ</t>
    </rPh>
    <rPh sb="9" eb="11">
      <t>カクジュウ</t>
    </rPh>
    <rPh sb="11" eb="14">
      <t>イインチョウ</t>
    </rPh>
    <rPh sb="15" eb="16">
      <t>サマ</t>
    </rPh>
    <phoneticPr fontId="3"/>
  </si>
  <si>
    <t>尾張東地区　組織・拡充委員長　様</t>
    <rPh sb="2" eb="3">
      <t>ヒガシ</t>
    </rPh>
    <rPh sb="6" eb="8">
      <t>ソシキ</t>
    </rPh>
    <rPh sb="9" eb="11">
      <t>カクジュウ</t>
    </rPh>
    <rPh sb="11" eb="13">
      <t>イイン</t>
    </rPh>
    <rPh sb="13" eb="14">
      <t>ナガ</t>
    </rPh>
    <rPh sb="15" eb="16">
      <t>サマ</t>
    </rPh>
    <phoneticPr fontId="3"/>
  </si>
  <si>
    <t>尾張東地区 　組織・拡充委員長　殿</t>
    <rPh sb="2" eb="3">
      <t>ヒガシ</t>
    </rPh>
    <rPh sb="7" eb="9">
      <t>ソシキ</t>
    </rPh>
    <rPh sb="10" eb="12">
      <t>カクジュウ</t>
    </rPh>
    <rPh sb="12" eb="15">
      <t>イインチョウ</t>
    </rPh>
    <phoneticPr fontId="3"/>
  </si>
  <si>
    <t>　日進支店</t>
    <rPh sb="1" eb="3">
      <t>ニッシン</t>
    </rPh>
    <rPh sb="3" eb="5">
      <t>シテン</t>
    </rPh>
    <phoneticPr fontId="3"/>
  </si>
  <si>
    <t>　尾張東地区　会計　志水　幹</t>
    <rPh sb="1" eb="3">
      <t>オワリ</t>
    </rPh>
    <rPh sb="3" eb="4">
      <t>ヒガシ</t>
    </rPh>
    <rPh sb="4" eb="6">
      <t>チク</t>
    </rPh>
    <rPh sb="7" eb="9">
      <t>カイケイ</t>
    </rPh>
    <rPh sb="10" eb="12">
      <t>シミズ</t>
    </rPh>
    <rPh sb="13" eb="14">
      <t>ミキ</t>
    </rPh>
    <phoneticPr fontId="3"/>
  </si>
  <si>
    <t>　組織・拡充委員</t>
    <rPh sb="1" eb="3">
      <t>ソシキ</t>
    </rPh>
    <rPh sb="4" eb="6">
      <t>カクジュウ</t>
    </rPh>
    <rPh sb="6" eb="8">
      <t>イイン</t>
    </rPh>
    <phoneticPr fontId="6"/>
  </si>
  <si>
    <t>振込は、各団の記号にてお願いします　　　例記号 ( 春日井第10団・・カスガイ10 )</t>
    <rPh sb="0" eb="2">
      <t>フリコミ</t>
    </rPh>
    <rPh sb="4" eb="5">
      <t>カク</t>
    </rPh>
    <rPh sb="5" eb="6">
      <t>ダン</t>
    </rPh>
    <rPh sb="7" eb="9">
      <t>キゴウ</t>
    </rPh>
    <rPh sb="12" eb="13">
      <t>ネガ</t>
    </rPh>
    <rPh sb="20" eb="21">
      <t>レイ</t>
    </rPh>
    <rPh sb="21" eb="23">
      <t>キゴウ</t>
    </rPh>
    <rPh sb="26" eb="29">
      <t>カスガイ</t>
    </rPh>
    <rPh sb="29" eb="30">
      <t>ダイ</t>
    </rPh>
    <rPh sb="32" eb="33">
      <t>ダン</t>
    </rPh>
    <phoneticPr fontId="3"/>
  </si>
  <si>
    <t>ビーバー隊</t>
    <rPh sb="4" eb="5">
      <t>タイ</t>
    </rPh>
    <phoneticPr fontId="3"/>
  </si>
  <si>
    <t>カブ隊</t>
    <rPh sb="2" eb="3">
      <t>タイ</t>
    </rPh>
    <phoneticPr fontId="3"/>
  </si>
  <si>
    <t>ボーイ 隊</t>
    <rPh sb="4" eb="5">
      <t>タイ</t>
    </rPh>
    <phoneticPr fontId="3"/>
  </si>
  <si>
    <t>ベンチャー隊</t>
    <rPh sb="5" eb="6">
      <t>タイ</t>
    </rPh>
    <phoneticPr fontId="3"/>
  </si>
  <si>
    <t>ローバー 隊</t>
    <rPh sb="5" eb="6">
      <t>タイ</t>
    </rPh>
    <phoneticPr fontId="3"/>
  </si>
  <si>
    <t>2020年度　継続登録者数</t>
    <rPh sb="4" eb="6">
      <t>ネンド</t>
    </rPh>
    <rPh sb="7" eb="9">
      <t>ケイゾク</t>
    </rPh>
    <rPh sb="9" eb="11">
      <t>トウロク</t>
    </rPh>
    <rPh sb="11" eb="12">
      <t>シャ</t>
    </rPh>
    <rPh sb="12" eb="13">
      <t>カズ</t>
    </rPh>
    <phoneticPr fontId="3"/>
  </si>
  <si>
    <t>2020年度　愛知連盟・地区費 　納金計算書</t>
    <rPh sb="4" eb="6">
      <t>ネンド</t>
    </rPh>
    <rPh sb="7" eb="9">
      <t>アイチ</t>
    </rPh>
    <rPh sb="9" eb="11">
      <t>レンメイ</t>
    </rPh>
    <rPh sb="12" eb="14">
      <t>チク</t>
    </rPh>
    <rPh sb="14" eb="15">
      <t>ヒ</t>
    </rPh>
    <rPh sb="17" eb="19">
      <t>ノウキン</t>
    </rPh>
    <rPh sb="19" eb="22">
      <t>ケイサンショ</t>
    </rPh>
    <phoneticPr fontId="3"/>
  </si>
  <si>
    <t>2020年度　追加登録</t>
    <rPh sb="4" eb="6">
      <t>ネンド</t>
    </rPh>
    <rPh sb="7" eb="9">
      <t>ツイカ</t>
    </rPh>
    <rPh sb="9" eb="11">
      <t>トウロク</t>
    </rPh>
    <phoneticPr fontId="3"/>
  </si>
  <si>
    <t>2020年度　追加登録費 計算書</t>
    <rPh sb="4" eb="6">
      <t>ネンド</t>
    </rPh>
    <rPh sb="7" eb="9">
      <t>ツイカ</t>
    </rPh>
    <rPh sb="9" eb="11">
      <t>トウロク</t>
    </rPh>
    <rPh sb="13" eb="15">
      <t>ケイサン</t>
    </rPh>
    <rPh sb="15" eb="16">
      <t>ショ</t>
    </rPh>
    <phoneticPr fontId="3"/>
  </si>
  <si>
    <t>県連分担金・諸費用</t>
    <rPh sb="0" eb="2">
      <t>ケンレン</t>
    </rPh>
    <rPh sb="2" eb="4">
      <t>ブンタン</t>
    </rPh>
    <rPh sb="4" eb="5">
      <t>キン</t>
    </rPh>
    <rPh sb="6" eb="9">
      <t>ショヒヨウ</t>
    </rPh>
    <phoneticPr fontId="3"/>
  </si>
  <si>
    <t>石原　昌幸</t>
    <rPh sb="0" eb="2">
      <t>イシハラ</t>
    </rPh>
    <rPh sb="3" eb="4">
      <t>マサ</t>
    </rPh>
    <rPh sb="4" eb="5">
      <t>ユキ</t>
    </rPh>
    <phoneticPr fontId="3"/>
  </si>
  <si>
    <t>　三菱UFJ銀行</t>
    <rPh sb="1" eb="3">
      <t>ミツビシ</t>
    </rPh>
    <rPh sb="6" eb="8">
      <t>ギンコウ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</si>
</sst>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2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b/>
      <u/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name val="AR P明朝体U"/>
      <family val="3"/>
      <charset val="128"/>
    </font>
    <font>
      <sz val="9"/>
      <color indexed="8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12"/>
      <name val="AR P明朝体U"/>
      <family val="3"/>
      <charset val="128"/>
    </font>
    <font>
      <u/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 style="dashDotDot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391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justify" vertical="center"/>
    </xf>
    <xf numFmtId="0" fontId="10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justify" vertical="center"/>
    </xf>
    <xf numFmtId="38" fontId="7" fillId="2" borderId="7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 textRotation="255"/>
    </xf>
    <xf numFmtId="0" fontId="10" fillId="2" borderId="9" xfId="0" applyFont="1" applyFill="1" applyBorder="1" applyAlignment="1">
      <alignment vertical="center"/>
    </xf>
    <xf numFmtId="38" fontId="10" fillId="2" borderId="9" xfId="1" applyFont="1" applyFill="1" applyBorder="1" applyAlignment="1">
      <alignment vertical="center"/>
    </xf>
    <xf numFmtId="38" fontId="10" fillId="2" borderId="9" xfId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38" fontId="10" fillId="2" borderId="0" xfId="1" applyFont="1" applyFill="1" applyBorder="1" applyAlignment="1">
      <alignment vertical="center"/>
    </xf>
    <xf numFmtId="38" fontId="7" fillId="2" borderId="0" xfId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/>
    <xf numFmtId="0" fontId="8" fillId="2" borderId="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4" fillId="2" borderId="0" xfId="0" applyFont="1" applyFill="1" applyBorder="1" applyAlignment="1">
      <alignment horizontal="justify" vertical="center"/>
    </xf>
    <xf numFmtId="0" fontId="1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14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2" fillId="2" borderId="1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2" borderId="15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7" fillId="2" borderId="15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justify" vertical="center"/>
    </xf>
    <xf numFmtId="0" fontId="8" fillId="2" borderId="15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justify" vertical="center"/>
    </xf>
    <xf numFmtId="0" fontId="8" fillId="2" borderId="8" xfId="0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wrapText="1"/>
    </xf>
    <xf numFmtId="0" fontId="8" fillId="2" borderId="15" xfId="0" applyFont="1" applyFill="1" applyBorder="1" applyAlignment="1">
      <alignment wrapText="1"/>
    </xf>
    <xf numFmtId="0" fontId="18" fillId="2" borderId="0" xfId="0" applyFont="1" applyFill="1" applyBorder="1" applyAlignment="1">
      <alignment horizontal="center" vertical="center" textRotation="255"/>
    </xf>
    <xf numFmtId="38" fontId="18" fillId="2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justify" vertical="center"/>
    </xf>
    <xf numFmtId="0" fontId="18" fillId="2" borderId="8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17" fillId="2" borderId="17" xfId="0" applyFont="1" applyFill="1" applyBorder="1" applyAlignment="1">
      <alignment vertical="center"/>
    </xf>
    <xf numFmtId="0" fontId="8" fillId="2" borderId="17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  <xf numFmtId="0" fontId="8" fillId="2" borderId="18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38" fontId="18" fillId="2" borderId="0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8" fillId="2" borderId="13" xfId="0" applyFont="1" applyFill="1" applyBorder="1" applyAlignment="1">
      <alignment wrapText="1"/>
    </xf>
    <xf numFmtId="0" fontId="8" fillId="2" borderId="20" xfId="0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  <xf numFmtId="0" fontId="8" fillId="2" borderId="6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justify"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1" fillId="0" borderId="28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38" fontId="8" fillId="2" borderId="33" xfId="1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right" vertical="center"/>
    </xf>
    <xf numFmtId="0" fontId="8" fillId="2" borderId="34" xfId="0" applyFont="1" applyFill="1" applyBorder="1" applyAlignment="1">
      <alignment horizontal="center" vertical="center"/>
    </xf>
    <xf numFmtId="38" fontId="8" fillId="2" borderId="35" xfId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right" vertical="center"/>
    </xf>
    <xf numFmtId="0" fontId="8" fillId="2" borderId="36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2" borderId="24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vertical="center"/>
    </xf>
    <xf numFmtId="0" fontId="8" fillId="5" borderId="8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right" vertical="center"/>
    </xf>
    <xf numFmtId="0" fontId="8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38" fontId="18" fillId="5" borderId="0" xfId="0" applyNumberFormat="1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vertical="center"/>
    </xf>
    <xf numFmtId="0" fontId="11" fillId="5" borderId="0" xfId="0" applyFont="1" applyFill="1" applyAlignment="1">
      <alignment vertical="center"/>
    </xf>
    <xf numFmtId="0" fontId="8" fillId="6" borderId="24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8" fillId="3" borderId="65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/>
    </xf>
    <xf numFmtId="0" fontId="18" fillId="0" borderId="63" xfId="0" applyFont="1" applyFill="1" applyBorder="1" applyAlignment="1">
      <alignment horizontal="center" vertical="center"/>
    </xf>
    <xf numFmtId="0" fontId="18" fillId="0" borderId="64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8" fillId="6" borderId="49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48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8" fillId="5" borderId="55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38" fontId="13" fillId="5" borderId="3" xfId="0" applyNumberFormat="1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38" fontId="8" fillId="2" borderId="35" xfId="1" applyFont="1" applyFill="1" applyBorder="1" applyAlignment="1">
      <alignment horizontal="right" vertical="center"/>
    </xf>
    <xf numFmtId="0" fontId="8" fillId="4" borderId="35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38" fontId="8" fillId="2" borderId="33" xfId="1" applyFont="1" applyFill="1" applyBorder="1" applyAlignment="1">
      <alignment horizontal="right" vertical="center"/>
    </xf>
    <xf numFmtId="38" fontId="8" fillId="5" borderId="8" xfId="0" applyNumberFormat="1" applyFont="1" applyFill="1" applyBorder="1" applyAlignment="1">
      <alignment horizontal="right" vertical="center"/>
    </xf>
    <xf numFmtId="0" fontId="8" fillId="3" borderId="3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38" fontId="18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38" fontId="14" fillId="5" borderId="8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7" fillId="2" borderId="21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6" borderId="41" xfId="0" applyFont="1" applyFill="1" applyBorder="1" applyAlignment="1">
      <alignment horizontal="right" vertical="center"/>
    </xf>
    <xf numFmtId="0" fontId="0" fillId="6" borderId="59" xfId="0" applyFill="1" applyBorder="1"/>
    <xf numFmtId="0" fontId="0" fillId="6" borderId="29" xfId="0" applyFill="1" applyBorder="1"/>
    <xf numFmtId="0" fontId="0" fillId="6" borderId="8" xfId="0" applyFill="1" applyBorder="1"/>
    <xf numFmtId="0" fontId="14" fillId="6" borderId="58" xfId="0" applyFont="1" applyFill="1" applyBorder="1" applyAlignment="1">
      <alignment horizontal="right" vertical="center"/>
    </xf>
    <xf numFmtId="0" fontId="14" fillId="6" borderId="59" xfId="0" applyFont="1" applyFill="1" applyBorder="1" applyAlignment="1">
      <alignment horizontal="right" vertical="center"/>
    </xf>
    <xf numFmtId="0" fontId="14" fillId="6" borderId="28" xfId="0" applyFont="1" applyFill="1" applyBorder="1" applyAlignment="1">
      <alignment horizontal="right" vertical="center"/>
    </xf>
    <xf numFmtId="0" fontId="14" fillId="6" borderId="8" xfId="0" applyFont="1" applyFill="1" applyBorder="1" applyAlignment="1">
      <alignment horizontal="right" vertical="center"/>
    </xf>
    <xf numFmtId="0" fontId="14" fillId="5" borderId="39" xfId="0" applyFont="1" applyFill="1" applyBorder="1" applyAlignment="1">
      <alignment horizontal="right" vertical="center"/>
    </xf>
    <xf numFmtId="0" fontId="0" fillId="5" borderId="22" xfId="0" applyFill="1" applyBorder="1"/>
    <xf numFmtId="0" fontId="0" fillId="5" borderId="29" xfId="0" applyFill="1" applyBorder="1"/>
    <xf numFmtId="0" fontId="0" fillId="5" borderId="8" xfId="0" applyFill="1" applyBorder="1"/>
    <xf numFmtId="0" fontId="14" fillId="5" borderId="41" xfId="0" applyFont="1" applyFill="1" applyBorder="1" applyAlignment="1">
      <alignment horizontal="right" vertical="center"/>
    </xf>
    <xf numFmtId="0" fontId="0" fillId="5" borderId="59" xfId="0" applyFill="1" applyBorder="1"/>
    <xf numFmtId="0" fontId="7" fillId="6" borderId="8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0" fillId="2" borderId="30" xfId="0" applyFill="1" applyBorder="1"/>
    <xf numFmtId="0" fontId="14" fillId="6" borderId="55" xfId="0" applyFont="1" applyFill="1" applyBorder="1" applyAlignment="1">
      <alignment horizontal="right" vertical="center"/>
    </xf>
    <xf numFmtId="0" fontId="0" fillId="6" borderId="22" xfId="0" applyFill="1" applyBorder="1"/>
    <xf numFmtId="0" fontId="0" fillId="6" borderId="28" xfId="0" applyFill="1" applyBorder="1"/>
    <xf numFmtId="0" fontId="14" fillId="2" borderId="73" xfId="0" applyFont="1" applyFill="1" applyBorder="1" applyAlignment="1">
      <alignment horizontal="center" vertical="center"/>
    </xf>
    <xf numFmtId="0" fontId="0" fillId="2" borderId="43" xfId="0" applyFill="1" applyBorder="1"/>
    <xf numFmtId="0" fontId="15" fillId="2" borderId="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14" fillId="2" borderId="55" xfId="0" applyFont="1" applyFill="1" applyBorder="1" applyAlignment="1">
      <alignment horizontal="center" vertical="center"/>
    </xf>
    <xf numFmtId="0" fontId="0" fillId="2" borderId="22" xfId="0" applyFill="1" applyBorder="1"/>
    <xf numFmtId="0" fontId="0" fillId="2" borderId="45" xfId="0" applyFill="1" applyBorder="1"/>
    <xf numFmtId="0" fontId="0" fillId="2" borderId="28" xfId="0" applyFill="1" applyBorder="1"/>
    <xf numFmtId="0" fontId="0" fillId="2" borderId="8" xfId="0" applyFill="1" applyBorder="1"/>
    <xf numFmtId="38" fontId="13" fillId="2" borderId="3" xfId="0" applyNumberFormat="1" applyFont="1" applyFill="1" applyBorder="1" applyAlignment="1">
      <alignment horizontal="right" vertical="center"/>
    </xf>
    <xf numFmtId="0" fontId="14" fillId="2" borderId="77" xfId="0" applyFont="1" applyFill="1" applyBorder="1" applyAlignment="1">
      <alignment horizontal="center" vertical="center"/>
    </xf>
    <xf numFmtId="0" fontId="14" fillId="2" borderId="89" xfId="0" applyFont="1" applyFill="1" applyBorder="1" applyAlignment="1">
      <alignment horizontal="center" vertical="center"/>
    </xf>
    <xf numFmtId="0" fontId="14" fillId="2" borderId="78" xfId="0" applyFont="1" applyFill="1" applyBorder="1" applyAlignment="1">
      <alignment horizontal="center" vertical="center"/>
    </xf>
    <xf numFmtId="0" fontId="14" fillId="2" borderId="79" xfId="0" applyFont="1" applyFill="1" applyBorder="1" applyAlignment="1">
      <alignment horizontal="center" vertical="center"/>
    </xf>
    <xf numFmtId="0" fontId="14" fillId="2" borderId="80" xfId="0" applyFont="1" applyFill="1" applyBorder="1" applyAlignment="1">
      <alignment horizontal="center" vertical="center"/>
    </xf>
    <xf numFmtId="0" fontId="14" fillId="2" borderId="90" xfId="0" applyFont="1" applyFill="1" applyBorder="1" applyAlignment="1">
      <alignment horizontal="center" vertical="center"/>
    </xf>
    <xf numFmtId="0" fontId="14" fillId="2" borderId="81" xfId="0" applyFont="1" applyFill="1" applyBorder="1" applyAlignment="1">
      <alignment horizontal="center" vertical="center"/>
    </xf>
    <xf numFmtId="0" fontId="14" fillId="2" borderId="82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right" vertical="center"/>
    </xf>
    <xf numFmtId="0" fontId="0" fillId="2" borderId="29" xfId="0" applyFill="1" applyBorder="1"/>
    <xf numFmtId="0" fontId="14" fillId="2" borderId="22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/>
    </xf>
    <xf numFmtId="0" fontId="7" fillId="2" borderId="80" xfId="0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8" fillId="2" borderId="83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38" fontId="7" fillId="2" borderId="84" xfId="1" applyFont="1" applyFill="1" applyBorder="1" applyAlignment="1">
      <alignment horizontal="right" vertical="center"/>
    </xf>
    <xf numFmtId="38" fontId="7" fillId="2" borderId="83" xfId="1" applyFont="1" applyFill="1" applyBorder="1" applyAlignment="1">
      <alignment horizontal="right" vertical="center"/>
    </xf>
    <xf numFmtId="0" fontId="7" fillId="2" borderId="84" xfId="0" applyFont="1" applyFill="1" applyBorder="1" applyAlignment="1">
      <alignment horizontal="left" vertical="center"/>
    </xf>
    <xf numFmtId="0" fontId="7" fillId="2" borderId="83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center" vertical="center"/>
    </xf>
    <xf numFmtId="38" fontId="7" fillId="5" borderId="75" xfId="1" applyFont="1" applyFill="1" applyBorder="1" applyAlignment="1">
      <alignment horizontal="right" vertical="center"/>
    </xf>
    <xf numFmtId="38" fontId="7" fillId="5" borderId="19" xfId="1" applyFont="1" applyFill="1" applyBorder="1" applyAlignment="1">
      <alignment horizontal="righ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38" fontId="7" fillId="2" borderId="72" xfId="1" applyFont="1" applyFill="1" applyBorder="1" applyAlignment="1">
      <alignment horizontal="right" vertical="center"/>
    </xf>
    <xf numFmtId="38" fontId="7" fillId="2" borderId="9" xfId="1" applyFont="1" applyFill="1" applyBorder="1" applyAlignment="1">
      <alignment horizontal="righ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59" xfId="0" applyFont="1" applyFill="1" applyBorder="1" applyAlignment="1">
      <alignment horizontal="left" vertical="center"/>
    </xf>
    <xf numFmtId="0" fontId="7" fillId="2" borderId="42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8" fillId="2" borderId="9" xfId="0" applyFont="1" applyFill="1" applyBorder="1" applyAlignment="1">
      <alignment horizontal="right" vertical="center"/>
    </xf>
    <xf numFmtId="38" fontId="10" fillId="2" borderId="8" xfId="0" applyNumberFormat="1" applyFont="1" applyFill="1" applyBorder="1" applyAlignment="1">
      <alignment horizontal="right" vertical="center"/>
    </xf>
    <xf numFmtId="38" fontId="7" fillId="5" borderId="8" xfId="0" applyNumberFormat="1" applyFont="1" applyFill="1" applyBorder="1" applyAlignment="1">
      <alignment horizontal="right" vertical="center"/>
    </xf>
    <xf numFmtId="176" fontId="7" fillId="2" borderId="26" xfId="0" applyNumberFormat="1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indent="1"/>
    </xf>
    <xf numFmtId="0" fontId="5" fillId="2" borderId="27" xfId="0" applyFont="1" applyFill="1" applyBorder="1" applyAlignment="1">
      <alignment horizontal="left" indent="1"/>
    </xf>
    <xf numFmtId="3" fontId="7" fillId="2" borderId="75" xfId="0" applyNumberFormat="1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right" vertical="center"/>
    </xf>
    <xf numFmtId="38" fontId="7" fillId="5" borderId="72" xfId="1" applyFont="1" applyFill="1" applyBorder="1" applyAlignment="1">
      <alignment horizontal="right" vertical="center"/>
    </xf>
    <xf numFmtId="38" fontId="7" fillId="5" borderId="9" xfId="1" applyFont="1" applyFill="1" applyBorder="1" applyAlignment="1">
      <alignment horizontal="right" vertical="center"/>
    </xf>
    <xf numFmtId="0" fontId="8" fillId="2" borderId="74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7" fillId="2" borderId="50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76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14" fillId="2" borderId="46" xfId="0" applyFont="1" applyFill="1" applyBorder="1" applyAlignment="1">
      <alignment horizontal="center" vertical="center"/>
    </xf>
    <xf numFmtId="0" fontId="0" fillId="2" borderId="71" xfId="0" applyFill="1" applyBorder="1"/>
    <xf numFmtId="0" fontId="0" fillId="6" borderId="56" xfId="0" applyFill="1" applyBorder="1"/>
    <xf numFmtId="0" fontId="0" fillId="6" borderId="21" xfId="0" applyFill="1" applyBorder="1"/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14" fillId="5" borderId="55" xfId="0" applyFont="1" applyFill="1" applyBorder="1" applyAlignment="1">
      <alignment horizontal="right" vertical="center"/>
    </xf>
    <xf numFmtId="0" fontId="0" fillId="5" borderId="56" xfId="0" applyFill="1" applyBorder="1"/>
    <xf numFmtId="0" fontId="0" fillId="5" borderId="21" xfId="0" applyFill="1" applyBorder="1"/>
    <xf numFmtId="0" fontId="0" fillId="5" borderId="40" xfId="0" applyFill="1" applyBorder="1"/>
    <xf numFmtId="0" fontId="0" fillId="6" borderId="40" xfId="0" applyFill="1" applyBorder="1"/>
    <xf numFmtId="0" fontId="0" fillId="2" borderId="46" xfId="0" applyFill="1" applyBorder="1"/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18</xdr:row>
      <xdr:rowOff>0</xdr:rowOff>
    </xdr:from>
    <xdr:to>
      <xdr:col>16</xdr:col>
      <xdr:colOff>0</xdr:colOff>
      <xdr:row>20</xdr:row>
      <xdr:rowOff>0</xdr:rowOff>
    </xdr:to>
    <xdr:cxnSp macro="">
      <xdr:nvCxnSpPr>
        <xdr:cNvPr id="2094" name="直線コネクタ 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CxnSpPr>
          <a:cxnSpLocks noChangeShapeType="1"/>
        </xdr:cNvCxnSpPr>
      </xdr:nvCxnSpPr>
      <xdr:spPr bwMode="auto">
        <a:xfrm flipV="1">
          <a:off x="3476625" y="3276600"/>
          <a:ext cx="1181100" cy="361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15</xdr:col>
      <xdr:colOff>220980</xdr:colOff>
      <xdr:row>0</xdr:row>
      <xdr:rowOff>47625</xdr:rowOff>
    </xdr:from>
    <xdr:to>
      <xdr:col>19</xdr:col>
      <xdr:colOff>287806</xdr:colOff>
      <xdr:row>1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4572000" y="47625"/>
          <a:ext cx="1209675" cy="3048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追加登録用</a:t>
          </a:r>
        </a:p>
      </xdr:txBody>
    </xdr:sp>
    <xdr:clientData/>
  </xdr:twoCellAnchor>
  <xdr:twoCellAnchor>
    <xdr:from>
      <xdr:col>36</xdr:col>
      <xdr:colOff>249555</xdr:colOff>
      <xdr:row>0</xdr:row>
      <xdr:rowOff>66675</xdr:rowOff>
    </xdr:from>
    <xdr:to>
      <xdr:col>40</xdr:col>
      <xdr:colOff>201930</xdr:colOff>
      <xdr:row>1</xdr:row>
      <xdr:rowOff>171450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0706100" y="66675"/>
          <a:ext cx="1209675" cy="3048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追加登録用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1070" name="直線コネクタ 2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CxnSpPr>
          <a:cxnSpLocks noChangeShapeType="1"/>
        </xdr:cNvCxnSpPr>
      </xdr:nvCxnSpPr>
      <xdr:spPr bwMode="auto">
        <a:xfrm flipV="1">
          <a:off x="2733675" y="2724150"/>
          <a:ext cx="838200" cy="4191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16</xdr:col>
      <xdr:colOff>135255</xdr:colOff>
      <xdr:row>0</xdr:row>
      <xdr:rowOff>66675</xdr:rowOff>
    </xdr:from>
    <xdr:to>
      <xdr:col>20</xdr:col>
      <xdr:colOff>219122</xdr:colOff>
      <xdr:row>1</xdr:row>
      <xdr:rowOff>161925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4562475" y="66675"/>
          <a:ext cx="1209675" cy="3048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継続登録用</a:t>
          </a:r>
        </a:p>
      </xdr:txBody>
    </xdr:sp>
    <xdr:clientData/>
  </xdr:twoCellAnchor>
  <xdr:twoCellAnchor>
    <xdr:from>
      <xdr:col>40</xdr:col>
      <xdr:colOff>161925</xdr:colOff>
      <xdr:row>0</xdr:row>
      <xdr:rowOff>76200</xdr:rowOff>
    </xdr:from>
    <xdr:to>
      <xdr:col>44</xdr:col>
      <xdr:colOff>133350</xdr:colOff>
      <xdr:row>1</xdr:row>
      <xdr:rowOff>163925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10972800" y="76200"/>
          <a:ext cx="1209675" cy="3048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継続登録用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30"/>
  <sheetViews>
    <sheetView topLeftCell="A22" zoomScaleNormal="100" zoomScaleSheetLayoutView="100" workbookViewId="0">
      <selection activeCell="AN48" sqref="AN48"/>
    </sheetView>
  </sheetViews>
  <sheetFormatPr defaultColWidth="9" defaultRowHeight="13.2"/>
  <cols>
    <col min="1" max="1" width="2.109375" style="67" customWidth="1"/>
    <col min="2" max="2" width="4.77734375" style="49" customWidth="1"/>
    <col min="3" max="18" width="3.88671875" style="49" customWidth="1"/>
    <col min="19" max="19" width="3.6640625" style="49" customWidth="1"/>
    <col min="20" max="20" width="5.44140625" style="49" customWidth="1"/>
    <col min="21" max="21" width="1.88671875" style="49" customWidth="1"/>
    <col min="22" max="22" width="3.6640625" style="67" customWidth="1"/>
    <col min="23" max="23" width="3.6640625" style="49" customWidth="1"/>
    <col min="24" max="38" width="3.88671875" style="49" customWidth="1"/>
    <col min="39" max="39" width="4.77734375" style="49" customWidth="1"/>
    <col min="40" max="41" width="3.88671875" style="49" customWidth="1"/>
    <col min="42" max="42" width="2.21875" style="132" customWidth="1"/>
    <col min="43" max="43" width="9" style="78"/>
    <col min="44" max="16384" width="9" style="1"/>
  </cols>
  <sheetData>
    <row r="1" spans="1:43" s="2" customFormat="1" ht="15.75" customHeight="1">
      <c r="A1" s="40"/>
      <c r="B1" s="9" t="s">
        <v>26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3"/>
      <c r="U1" s="68"/>
      <c r="V1" s="170" t="s">
        <v>26</v>
      </c>
      <c r="W1" s="170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10"/>
      <c r="AQ1" s="78"/>
    </row>
    <row r="2" spans="1:43" s="2" customFormat="1" ht="14.25" customHeight="1">
      <c r="A2" s="40"/>
      <c r="B2" s="9"/>
      <c r="C2" s="71"/>
      <c r="D2" s="71"/>
      <c r="E2" s="71"/>
      <c r="F2" s="71"/>
      <c r="G2" s="186" t="s">
        <v>100</v>
      </c>
      <c r="H2" s="186"/>
      <c r="I2" s="186"/>
      <c r="J2" s="186"/>
      <c r="K2" s="186"/>
      <c r="L2" s="186"/>
      <c r="M2" s="186"/>
      <c r="N2" s="129"/>
      <c r="O2" s="129"/>
      <c r="P2" s="129"/>
      <c r="Q2" s="72"/>
      <c r="R2" s="72"/>
      <c r="S2" s="71"/>
      <c r="T2" s="94"/>
      <c r="U2" s="70"/>
      <c r="V2" s="40"/>
      <c r="W2" s="9"/>
      <c r="X2" s="71"/>
      <c r="Y2" s="71"/>
      <c r="Z2" s="71"/>
      <c r="AA2" s="71"/>
      <c r="AB2" s="130" t="s">
        <v>101</v>
      </c>
      <c r="AC2" s="130"/>
      <c r="AD2" s="130"/>
      <c r="AE2" s="130"/>
      <c r="AF2" s="130"/>
      <c r="AG2" s="130"/>
      <c r="AH2" s="130"/>
      <c r="AI2" s="130"/>
      <c r="AJ2" s="13"/>
      <c r="AK2" s="13"/>
      <c r="AL2" s="72"/>
      <c r="AM2" s="71"/>
      <c r="AN2" s="71"/>
      <c r="AO2" s="71"/>
      <c r="AP2" s="71"/>
      <c r="AQ2" s="78"/>
    </row>
    <row r="3" spans="1:43" s="2" customFormat="1" ht="14.25" customHeight="1">
      <c r="A3" s="4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75"/>
      <c r="Q3" s="75"/>
      <c r="R3" s="75"/>
      <c r="S3" s="75"/>
      <c r="T3" s="95"/>
      <c r="U3" s="74"/>
      <c r="V3" s="4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75"/>
      <c r="AL3" s="75"/>
      <c r="AM3" s="75"/>
      <c r="AN3" s="75"/>
      <c r="AO3" s="75"/>
      <c r="AP3" s="75"/>
      <c r="AQ3" s="78"/>
    </row>
    <row r="4" spans="1:43" s="2" customFormat="1" ht="14.25" customHeight="1">
      <c r="A4" s="40"/>
      <c r="B4" s="10"/>
      <c r="C4" s="10" t="s">
        <v>15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93"/>
      <c r="U4" s="68"/>
      <c r="V4" s="40"/>
      <c r="W4" s="10"/>
      <c r="X4" s="10" t="s">
        <v>15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75"/>
      <c r="AQ4" s="78"/>
    </row>
    <row r="5" spans="1:43" s="2" customFormat="1" ht="14.25" customHeight="1">
      <c r="A5" s="40"/>
      <c r="B5" s="10"/>
      <c r="C5" s="76" t="s">
        <v>87</v>
      </c>
      <c r="D5" s="76"/>
      <c r="E5" s="76"/>
      <c r="F5" s="76"/>
      <c r="G5" s="76"/>
      <c r="H5" s="7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3"/>
      <c r="U5" s="68"/>
      <c r="V5" s="40"/>
      <c r="W5" s="10"/>
      <c r="X5" s="76" t="s">
        <v>86</v>
      </c>
      <c r="Y5" s="76"/>
      <c r="Z5" s="76"/>
      <c r="AA5" s="76"/>
      <c r="AB5" s="76"/>
      <c r="AC5" s="76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75"/>
      <c r="AQ5" s="78"/>
    </row>
    <row r="6" spans="1:43" s="2" customFormat="1" ht="14.25" customHeight="1">
      <c r="A6" s="4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75"/>
      <c r="Q6" s="75"/>
      <c r="R6" s="75"/>
      <c r="S6" s="75"/>
      <c r="T6" s="95"/>
      <c r="U6" s="74"/>
      <c r="V6" s="4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75"/>
      <c r="AL6" s="75"/>
      <c r="AM6" s="75"/>
      <c r="AN6" s="75"/>
      <c r="AO6" s="75"/>
      <c r="AP6" s="75"/>
      <c r="AQ6" s="78"/>
    </row>
    <row r="7" spans="1:43" s="2" customFormat="1" ht="14.25" customHeight="1" thickBot="1">
      <c r="A7" s="40"/>
      <c r="B7" s="10"/>
      <c r="C7" s="40"/>
      <c r="D7" s="9"/>
      <c r="E7" s="9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93"/>
      <c r="U7" s="68"/>
      <c r="V7" s="40"/>
      <c r="W7" s="10"/>
      <c r="X7" s="10"/>
      <c r="Y7" s="9"/>
      <c r="Z7" s="9"/>
      <c r="AA7" s="72"/>
      <c r="AB7" s="72"/>
      <c r="AC7" s="230" t="s">
        <v>64</v>
      </c>
      <c r="AD7" s="230"/>
      <c r="AE7" s="230"/>
      <c r="AF7" s="228">
        <f>+AF21+AF29</f>
        <v>0</v>
      </c>
      <c r="AG7" s="228"/>
      <c r="AH7" s="228"/>
      <c r="AI7" s="77" t="s">
        <v>78</v>
      </c>
      <c r="AJ7" s="72"/>
      <c r="AK7" s="72"/>
      <c r="AL7" s="72"/>
      <c r="AM7" s="72"/>
      <c r="AN7" s="10"/>
      <c r="AO7" s="10"/>
      <c r="AP7" s="75"/>
      <c r="AQ7" s="78"/>
    </row>
    <row r="8" spans="1:43" s="2" customFormat="1" ht="14.25" customHeight="1" thickTop="1">
      <c r="A8" s="4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75"/>
      <c r="Q8" s="75"/>
      <c r="R8" s="75"/>
      <c r="S8" s="75"/>
      <c r="T8" s="95"/>
      <c r="U8" s="74"/>
      <c r="V8" s="4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75"/>
      <c r="AL8" s="75"/>
      <c r="AM8" s="75"/>
      <c r="AN8" s="75"/>
      <c r="AO8" s="75"/>
      <c r="AP8" s="75"/>
      <c r="AQ8" s="78"/>
    </row>
    <row r="9" spans="1:43" s="2" customFormat="1" ht="14.25" customHeight="1">
      <c r="A9" s="40"/>
      <c r="B9" s="10"/>
      <c r="C9" s="10" t="s">
        <v>54</v>
      </c>
      <c r="D9" s="40"/>
      <c r="E9" s="40"/>
      <c r="F9" s="40"/>
      <c r="G9" s="40"/>
      <c r="H9" s="40"/>
      <c r="I9" s="40"/>
      <c r="J9" s="10"/>
      <c r="K9" s="10"/>
      <c r="L9" s="10"/>
      <c r="M9" s="10"/>
      <c r="N9" s="10"/>
      <c r="O9" s="10"/>
      <c r="P9" s="10"/>
      <c r="Q9" s="10"/>
      <c r="R9" s="10"/>
      <c r="S9" s="10"/>
      <c r="T9" s="93"/>
      <c r="U9" s="68"/>
      <c r="V9" s="40"/>
      <c r="W9" s="10"/>
      <c r="X9" s="199" t="s">
        <v>52</v>
      </c>
      <c r="Y9" s="199"/>
      <c r="Z9" s="199"/>
      <c r="AA9" s="199"/>
      <c r="AB9" s="199"/>
      <c r="AC9" s="199"/>
      <c r="AD9" s="199"/>
      <c r="AE9" s="199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75"/>
      <c r="AQ9" s="78"/>
    </row>
    <row r="10" spans="1:43" s="2" customFormat="1" ht="14.25" customHeight="1">
      <c r="A10" s="4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93"/>
      <c r="U10" s="68"/>
      <c r="V10" s="4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75"/>
      <c r="AQ10" s="78"/>
    </row>
    <row r="11" spans="1:43" s="66" customFormat="1" ht="14.25" customHeight="1">
      <c r="A11" s="40"/>
      <c r="B11" s="10"/>
      <c r="C11" s="239">
        <v>2020</v>
      </c>
      <c r="D11" s="239"/>
      <c r="E11" s="105" t="s">
        <v>7</v>
      </c>
      <c r="F11" s="163"/>
      <c r="G11" s="105" t="s">
        <v>8</v>
      </c>
      <c r="H11" s="163"/>
      <c r="I11" s="105" t="s">
        <v>9</v>
      </c>
      <c r="J11" s="40"/>
      <c r="K11" s="199" t="s">
        <v>55</v>
      </c>
      <c r="L11" s="199"/>
      <c r="M11" s="199"/>
      <c r="N11" s="199"/>
      <c r="O11" s="199"/>
      <c r="P11" s="199"/>
      <c r="Q11" s="199"/>
      <c r="R11" s="199"/>
      <c r="S11" s="10"/>
      <c r="T11" s="93"/>
      <c r="U11" s="68"/>
      <c r="V11" s="40"/>
      <c r="W11" s="10"/>
      <c r="X11" s="229">
        <f>C11</f>
        <v>2020</v>
      </c>
      <c r="Y11" s="229"/>
      <c r="Z11" s="105" t="s">
        <v>7</v>
      </c>
      <c r="AA11" s="158">
        <f>F11</f>
        <v>0</v>
      </c>
      <c r="AB11" s="105" t="s">
        <v>8</v>
      </c>
      <c r="AC11" s="158">
        <f>H11</f>
        <v>0</v>
      </c>
      <c r="AD11" s="105" t="s">
        <v>9</v>
      </c>
      <c r="AE11" s="40"/>
      <c r="AF11" s="40"/>
      <c r="AG11" s="199" t="s">
        <v>55</v>
      </c>
      <c r="AH11" s="199"/>
      <c r="AI11" s="199"/>
      <c r="AJ11" s="199"/>
      <c r="AK11" s="199"/>
      <c r="AL11" s="199"/>
      <c r="AM11" s="199"/>
      <c r="AN11" s="199"/>
      <c r="AO11" s="199"/>
      <c r="AP11" s="75"/>
      <c r="AQ11" s="78"/>
    </row>
    <row r="12" spans="1:43" s="66" customFormat="1" ht="14.25" customHeight="1">
      <c r="A12" s="40"/>
      <c r="B12" s="10"/>
      <c r="C12" s="10"/>
      <c r="D12" s="10"/>
      <c r="E12" s="10"/>
      <c r="F12" s="10"/>
      <c r="G12" s="10"/>
      <c r="H12" s="10"/>
      <c r="I12" s="9"/>
      <c r="J12" s="10"/>
      <c r="K12" s="239" t="s">
        <v>48</v>
      </c>
      <c r="L12" s="239"/>
      <c r="M12" s="239"/>
      <c r="N12" s="172"/>
      <c r="O12" s="172"/>
      <c r="P12" s="172"/>
      <c r="Q12" s="105" t="s">
        <v>43</v>
      </c>
      <c r="R12" s="163"/>
      <c r="S12" s="105" t="s">
        <v>44</v>
      </c>
      <c r="T12" s="93"/>
      <c r="U12" s="68"/>
      <c r="V12" s="40"/>
      <c r="W12" s="10"/>
      <c r="X12" s="10"/>
      <c r="Y12" s="10"/>
      <c r="Z12" s="10"/>
      <c r="AA12" s="10"/>
      <c r="AB12" s="10"/>
      <c r="AC12" s="10"/>
      <c r="AD12" s="9"/>
      <c r="AE12" s="10"/>
      <c r="AF12" s="10"/>
      <c r="AG12" s="239" t="s">
        <v>48</v>
      </c>
      <c r="AH12" s="239"/>
      <c r="AI12" s="239"/>
      <c r="AJ12" s="229">
        <f>+N12</f>
        <v>0</v>
      </c>
      <c r="AK12" s="229"/>
      <c r="AL12" s="229"/>
      <c r="AM12" s="105" t="s">
        <v>43</v>
      </c>
      <c r="AN12" s="158">
        <f>+R12</f>
        <v>0</v>
      </c>
      <c r="AO12" s="76" t="s">
        <v>44</v>
      </c>
      <c r="AP12" s="75"/>
      <c r="AQ12" s="78"/>
    </row>
    <row r="13" spans="1:43" s="66" customFormat="1" ht="14.25" customHeight="1">
      <c r="A13" s="40"/>
      <c r="B13" s="10"/>
      <c r="C13" s="10"/>
      <c r="D13" s="10"/>
      <c r="E13" s="10"/>
      <c r="F13" s="10"/>
      <c r="G13" s="10"/>
      <c r="H13" s="10"/>
      <c r="I13" s="9"/>
      <c r="K13" s="155" t="s">
        <v>91</v>
      </c>
      <c r="L13" s="155"/>
      <c r="M13" s="155"/>
      <c r="N13" s="156"/>
      <c r="O13" s="173"/>
      <c r="P13" s="173"/>
      <c r="Q13" s="173"/>
      <c r="R13" s="173"/>
      <c r="S13" s="173"/>
      <c r="T13" s="93"/>
      <c r="U13" s="68"/>
      <c r="V13" s="40"/>
      <c r="W13" s="10"/>
      <c r="X13" s="10"/>
      <c r="Y13" s="10"/>
      <c r="Z13" s="10"/>
      <c r="AA13" s="10"/>
      <c r="AB13" s="10"/>
      <c r="AC13" s="10"/>
      <c r="AD13" s="9"/>
      <c r="AE13" s="10"/>
      <c r="AF13" s="10"/>
      <c r="AG13" s="240" t="s">
        <v>27</v>
      </c>
      <c r="AH13" s="240"/>
      <c r="AI13" s="240"/>
      <c r="AJ13" s="169"/>
      <c r="AK13" s="169"/>
      <c r="AL13" s="169"/>
      <c r="AM13" s="169"/>
      <c r="AN13" s="10"/>
      <c r="AO13" s="10"/>
      <c r="AP13" s="75"/>
      <c r="AQ13" s="78"/>
    </row>
    <row r="14" spans="1:43" s="2" customFormat="1" ht="14.25" customHeight="1">
      <c r="A14" s="4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93"/>
      <c r="U14" s="68"/>
      <c r="V14" s="4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75"/>
      <c r="AL14" s="75"/>
      <c r="AM14" s="75"/>
      <c r="AN14" s="75"/>
      <c r="AO14" s="75"/>
      <c r="AP14" s="75"/>
      <c r="AQ14" s="78"/>
    </row>
    <row r="15" spans="1:43" s="2" customFormat="1" ht="14.25" customHeight="1" thickBot="1">
      <c r="A15" s="40"/>
      <c r="B15" s="10"/>
      <c r="C15" s="8"/>
      <c r="D15" s="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75"/>
      <c r="Q15" s="75"/>
      <c r="R15" s="75"/>
      <c r="S15" s="75"/>
      <c r="T15" s="95"/>
      <c r="U15" s="74"/>
      <c r="V15" s="40"/>
      <c r="W15" s="9"/>
      <c r="X15" s="20" t="s">
        <v>75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75"/>
      <c r="AL15" s="75"/>
      <c r="AM15" s="75"/>
      <c r="AN15" s="75"/>
      <c r="AO15" s="75"/>
      <c r="AP15" s="75"/>
      <c r="AQ15" s="78"/>
    </row>
    <row r="16" spans="1:43" s="2" customFormat="1" ht="14.25" customHeight="1">
      <c r="A16" s="40"/>
      <c r="B16" s="96"/>
      <c r="C16" s="8"/>
      <c r="D16" s="8"/>
      <c r="E16" s="28"/>
      <c r="F16" s="187"/>
      <c r="G16" s="188"/>
      <c r="H16" s="188"/>
      <c r="I16" s="178" t="s">
        <v>82</v>
      </c>
      <c r="J16" s="179"/>
      <c r="K16" s="179"/>
      <c r="L16" s="180"/>
      <c r="M16" s="178" t="s">
        <v>56</v>
      </c>
      <c r="N16" s="179"/>
      <c r="O16" s="179"/>
      <c r="P16" s="180"/>
      <c r="Q16" s="75"/>
      <c r="R16" s="75"/>
      <c r="S16" s="75"/>
      <c r="T16" s="97"/>
      <c r="U16" s="80"/>
      <c r="V16" s="40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75"/>
      <c r="AQ16" s="78"/>
    </row>
    <row r="17" spans="1:50" s="2" customFormat="1" ht="14.25" customHeight="1">
      <c r="A17" s="40"/>
      <c r="B17" s="10"/>
      <c r="C17" s="8"/>
      <c r="D17" s="8"/>
      <c r="E17" s="28"/>
      <c r="F17" s="189"/>
      <c r="G17" s="190"/>
      <c r="H17" s="190"/>
      <c r="I17" s="181"/>
      <c r="J17" s="182"/>
      <c r="K17" s="182"/>
      <c r="L17" s="183"/>
      <c r="M17" s="181"/>
      <c r="N17" s="182"/>
      <c r="O17" s="182"/>
      <c r="P17" s="183"/>
      <c r="Q17" s="75"/>
      <c r="R17" s="75"/>
      <c r="S17" s="75"/>
      <c r="T17" s="95"/>
      <c r="U17" s="74"/>
      <c r="V17" s="40"/>
      <c r="W17" s="121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3"/>
      <c r="AP17" s="75"/>
      <c r="AQ17" s="78"/>
    </row>
    <row r="18" spans="1:50" s="2" customFormat="1" ht="14.25" customHeight="1" thickBot="1">
      <c r="A18" s="40"/>
      <c r="B18" s="96"/>
      <c r="C18" s="8"/>
      <c r="D18" s="8"/>
      <c r="E18" s="28"/>
      <c r="F18" s="191"/>
      <c r="G18" s="192"/>
      <c r="H18" s="192"/>
      <c r="I18" s="176" t="s">
        <v>29</v>
      </c>
      <c r="J18" s="177"/>
      <c r="K18" s="184" t="s">
        <v>30</v>
      </c>
      <c r="L18" s="185"/>
      <c r="M18" s="176" t="s">
        <v>29</v>
      </c>
      <c r="N18" s="177"/>
      <c r="O18" s="184" t="s">
        <v>30</v>
      </c>
      <c r="P18" s="185"/>
      <c r="Q18" s="75"/>
      <c r="R18" s="75"/>
      <c r="S18" s="75"/>
      <c r="T18" s="97"/>
      <c r="U18" s="80"/>
      <c r="V18" s="40"/>
      <c r="W18" s="244" t="s">
        <v>57</v>
      </c>
      <c r="X18" s="233" t="s">
        <v>3</v>
      </c>
      <c r="Y18" s="234"/>
      <c r="Z18" s="234"/>
      <c r="AA18" s="234"/>
      <c r="AB18" s="234"/>
      <c r="AC18" s="243" t="s">
        <v>10</v>
      </c>
      <c r="AD18" s="243"/>
      <c r="AE18" s="243"/>
      <c r="AF18" s="241">
        <f>+AM18*1500</f>
        <v>0</v>
      </c>
      <c r="AG18" s="241"/>
      <c r="AH18" s="241"/>
      <c r="AI18" s="146" t="s">
        <v>5</v>
      </c>
      <c r="AJ18" s="234" t="s">
        <v>59</v>
      </c>
      <c r="AK18" s="234"/>
      <c r="AL18" s="147" t="s">
        <v>58</v>
      </c>
      <c r="AM18" s="148">
        <f>+I31+M31</f>
        <v>0</v>
      </c>
      <c r="AN18" s="149" t="s">
        <v>6</v>
      </c>
      <c r="AO18" s="124"/>
      <c r="AP18" s="75"/>
    </row>
    <row r="19" spans="1:50" s="2" customFormat="1" ht="14.25" customHeight="1">
      <c r="A19" s="40"/>
      <c r="B19" s="10"/>
      <c r="C19" s="8"/>
      <c r="D19" s="8"/>
      <c r="E19" s="28"/>
      <c r="F19" s="193" t="s">
        <v>49</v>
      </c>
      <c r="G19" s="194"/>
      <c r="H19" s="195"/>
      <c r="I19" s="172"/>
      <c r="J19" s="174" t="s">
        <v>6</v>
      </c>
      <c r="K19" s="237"/>
      <c r="L19" s="238" t="s">
        <v>6</v>
      </c>
      <c r="M19" s="141"/>
      <c r="N19" s="78"/>
      <c r="O19" s="142"/>
      <c r="P19" s="143"/>
      <c r="Q19" s="75"/>
      <c r="R19" s="75"/>
      <c r="S19" s="75"/>
      <c r="T19" s="95"/>
      <c r="U19" s="74"/>
      <c r="V19" s="40"/>
      <c r="W19" s="244"/>
      <c r="X19" s="235"/>
      <c r="Y19" s="236"/>
      <c r="Z19" s="236"/>
      <c r="AA19" s="236"/>
      <c r="AB19" s="236"/>
      <c r="AC19" s="232" t="s">
        <v>11</v>
      </c>
      <c r="AD19" s="232"/>
      <c r="AE19" s="232"/>
      <c r="AF19" s="231">
        <f>+AM19*750</f>
        <v>0</v>
      </c>
      <c r="AG19" s="231"/>
      <c r="AH19" s="231"/>
      <c r="AI19" s="150" t="s">
        <v>5</v>
      </c>
      <c r="AJ19" s="231" t="s">
        <v>61</v>
      </c>
      <c r="AK19" s="231"/>
      <c r="AL19" s="151" t="s">
        <v>58</v>
      </c>
      <c r="AM19" s="152">
        <f>+K31+O31</f>
        <v>0</v>
      </c>
      <c r="AN19" s="153" t="s">
        <v>6</v>
      </c>
      <c r="AO19" s="126"/>
      <c r="AP19" s="75"/>
      <c r="AQ19" s="28"/>
      <c r="AR19" s="28"/>
      <c r="AS19" s="28"/>
      <c r="AT19" s="28"/>
      <c r="AU19" s="28"/>
      <c r="AV19" s="28"/>
      <c r="AW19" s="28"/>
      <c r="AX19" s="28"/>
    </row>
    <row r="20" spans="1:50" s="2" customFormat="1" ht="14.25" customHeight="1">
      <c r="A20" s="40"/>
      <c r="B20" s="96"/>
      <c r="C20" s="8"/>
      <c r="D20" s="8"/>
      <c r="E20" s="28"/>
      <c r="F20" s="196"/>
      <c r="G20" s="197"/>
      <c r="H20" s="198"/>
      <c r="I20" s="173"/>
      <c r="J20" s="171"/>
      <c r="K20" s="222"/>
      <c r="L20" s="175"/>
      <c r="M20" s="133"/>
      <c r="N20" s="134"/>
      <c r="O20" s="135"/>
      <c r="P20" s="136"/>
      <c r="Q20" s="75"/>
      <c r="R20" s="75"/>
      <c r="S20" s="75"/>
      <c r="T20" s="97"/>
      <c r="U20" s="80"/>
      <c r="V20" s="40"/>
      <c r="W20" s="125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26"/>
      <c r="AP20" s="75"/>
    </row>
    <row r="21" spans="1:50" s="2" customFormat="1" ht="14.25" customHeight="1">
      <c r="A21" s="40"/>
      <c r="B21" s="10"/>
      <c r="C21" s="8"/>
      <c r="D21" s="8"/>
      <c r="E21" s="28"/>
      <c r="F21" s="196" t="s">
        <v>93</v>
      </c>
      <c r="G21" s="197"/>
      <c r="H21" s="198"/>
      <c r="I21" s="173"/>
      <c r="J21" s="171" t="s">
        <v>6</v>
      </c>
      <c r="K21" s="222"/>
      <c r="L21" s="175" t="s">
        <v>6</v>
      </c>
      <c r="M21" s="173"/>
      <c r="N21" s="171" t="s">
        <v>6</v>
      </c>
      <c r="O21" s="222"/>
      <c r="P21" s="175" t="s">
        <v>6</v>
      </c>
      <c r="Q21" s="75"/>
      <c r="R21" s="75"/>
      <c r="S21" s="75"/>
      <c r="T21" s="95"/>
      <c r="U21" s="74"/>
      <c r="V21" s="40"/>
      <c r="W21" s="127"/>
      <c r="X21" s="28"/>
      <c r="Y21" s="246" t="s">
        <v>76</v>
      </c>
      <c r="Z21" s="246"/>
      <c r="AA21" s="246"/>
      <c r="AB21" s="246"/>
      <c r="AC21" s="246"/>
      <c r="AD21" s="245" t="s">
        <v>4</v>
      </c>
      <c r="AE21" s="245"/>
      <c r="AF21" s="242">
        <f>+SUM(AF18:AH19)</f>
        <v>0</v>
      </c>
      <c r="AG21" s="242"/>
      <c r="AH21" s="242"/>
      <c r="AI21" s="85" t="s">
        <v>2</v>
      </c>
      <c r="AJ21" s="83"/>
      <c r="AK21" s="72"/>
      <c r="AL21" s="72"/>
      <c r="AM21" s="10"/>
      <c r="AN21" s="10"/>
      <c r="AO21" s="88"/>
      <c r="AP21" s="75"/>
      <c r="AQ21" s="78"/>
    </row>
    <row r="22" spans="1:50" s="2" customFormat="1" ht="14.25" customHeight="1">
      <c r="A22" s="40"/>
      <c r="B22" s="96"/>
      <c r="C22" s="8"/>
      <c r="D22" s="8"/>
      <c r="E22" s="28"/>
      <c r="F22" s="196"/>
      <c r="G22" s="197"/>
      <c r="H22" s="198"/>
      <c r="I22" s="173"/>
      <c r="J22" s="171"/>
      <c r="K22" s="222"/>
      <c r="L22" s="175"/>
      <c r="M22" s="173"/>
      <c r="N22" s="171"/>
      <c r="O22" s="222"/>
      <c r="P22" s="175"/>
      <c r="Q22" s="75"/>
      <c r="R22" s="75"/>
      <c r="S22" s="75"/>
      <c r="T22" s="97"/>
      <c r="U22" s="80"/>
      <c r="V22" s="40"/>
      <c r="W22" s="144"/>
      <c r="X22" s="112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12"/>
      <c r="AK22" s="112"/>
      <c r="AL22" s="112"/>
      <c r="AM22" s="112"/>
      <c r="AN22" s="112"/>
      <c r="AO22" s="90"/>
      <c r="AP22" s="84"/>
      <c r="AQ22" s="78"/>
      <c r="AT22" s="2" t="s">
        <v>84</v>
      </c>
    </row>
    <row r="23" spans="1:50" s="2" customFormat="1" ht="14.25" customHeight="1">
      <c r="A23" s="40"/>
      <c r="B23" s="10"/>
      <c r="C23" s="8"/>
      <c r="D23" s="8"/>
      <c r="E23" s="28"/>
      <c r="F23" s="196" t="s">
        <v>94</v>
      </c>
      <c r="G23" s="197"/>
      <c r="H23" s="198"/>
      <c r="I23" s="173"/>
      <c r="J23" s="171" t="s">
        <v>6</v>
      </c>
      <c r="K23" s="222"/>
      <c r="L23" s="175" t="s">
        <v>6</v>
      </c>
      <c r="M23" s="173"/>
      <c r="N23" s="171" t="s">
        <v>6</v>
      </c>
      <c r="O23" s="222"/>
      <c r="P23" s="175" t="s">
        <v>6</v>
      </c>
      <c r="Q23" s="75"/>
      <c r="R23" s="75"/>
      <c r="S23" s="75"/>
      <c r="T23" s="95"/>
      <c r="U23" s="74"/>
      <c r="V23" s="40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40"/>
      <c r="AQ23" s="78"/>
    </row>
    <row r="24" spans="1:50" s="2" customFormat="1" ht="14.25" customHeight="1">
      <c r="A24" s="40"/>
      <c r="B24" s="96"/>
      <c r="C24" s="8"/>
      <c r="D24" s="8"/>
      <c r="E24" s="28"/>
      <c r="F24" s="196"/>
      <c r="G24" s="197"/>
      <c r="H24" s="198"/>
      <c r="I24" s="173"/>
      <c r="J24" s="171"/>
      <c r="K24" s="222"/>
      <c r="L24" s="175"/>
      <c r="M24" s="173"/>
      <c r="N24" s="171"/>
      <c r="O24" s="222"/>
      <c r="P24" s="175"/>
      <c r="Q24" s="75"/>
      <c r="R24" s="75"/>
      <c r="S24" s="75"/>
      <c r="T24" s="97"/>
      <c r="U24" s="8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78"/>
    </row>
    <row r="25" spans="1:50" s="2" customFormat="1" ht="14.25" customHeight="1">
      <c r="A25" s="40"/>
      <c r="B25" s="10"/>
      <c r="C25" s="8"/>
      <c r="D25" s="8"/>
      <c r="E25" s="28"/>
      <c r="F25" s="196" t="s">
        <v>95</v>
      </c>
      <c r="G25" s="197"/>
      <c r="H25" s="198"/>
      <c r="I25" s="173"/>
      <c r="J25" s="171" t="s">
        <v>6</v>
      </c>
      <c r="K25" s="222"/>
      <c r="L25" s="175" t="s">
        <v>6</v>
      </c>
      <c r="M25" s="173"/>
      <c r="N25" s="171" t="s">
        <v>6</v>
      </c>
      <c r="O25" s="222"/>
      <c r="P25" s="175" t="s">
        <v>6</v>
      </c>
      <c r="Q25" s="75"/>
      <c r="R25" s="75"/>
      <c r="S25" s="75"/>
      <c r="T25" s="95"/>
      <c r="U25" s="74"/>
      <c r="V25" s="40"/>
      <c r="W25" s="137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9"/>
      <c r="AP25" s="40"/>
      <c r="AQ25" s="78"/>
      <c r="AS25" s="2" t="s">
        <v>84</v>
      </c>
    </row>
    <row r="26" spans="1:50" s="2" customFormat="1" ht="14.25" customHeight="1">
      <c r="A26" s="40"/>
      <c r="B26" s="96"/>
      <c r="C26" s="8"/>
      <c r="D26" s="8"/>
      <c r="E26" s="28"/>
      <c r="F26" s="196"/>
      <c r="G26" s="197"/>
      <c r="H26" s="198"/>
      <c r="I26" s="173"/>
      <c r="J26" s="171"/>
      <c r="K26" s="222"/>
      <c r="L26" s="175"/>
      <c r="M26" s="173"/>
      <c r="N26" s="171"/>
      <c r="O26" s="222"/>
      <c r="P26" s="175"/>
      <c r="Q26" s="75"/>
      <c r="R26" s="75"/>
      <c r="S26" s="75"/>
      <c r="T26" s="97"/>
      <c r="U26" s="80"/>
      <c r="V26" s="40"/>
      <c r="W26" s="244" t="s">
        <v>57</v>
      </c>
      <c r="X26" s="233" t="s">
        <v>18</v>
      </c>
      <c r="Y26" s="234"/>
      <c r="Z26" s="234" t="s">
        <v>19</v>
      </c>
      <c r="AA26" s="234"/>
      <c r="AB26" s="234"/>
      <c r="AC26" s="243" t="s">
        <v>10</v>
      </c>
      <c r="AD26" s="243"/>
      <c r="AE26" s="243"/>
      <c r="AF26" s="241">
        <f>+AM26*600</f>
        <v>0</v>
      </c>
      <c r="AG26" s="241"/>
      <c r="AH26" s="241"/>
      <c r="AI26" s="146" t="s">
        <v>5</v>
      </c>
      <c r="AJ26" s="234" t="s">
        <v>62</v>
      </c>
      <c r="AK26" s="234"/>
      <c r="AL26" s="147" t="s">
        <v>58</v>
      </c>
      <c r="AM26" s="147">
        <f>+E31+I31+M31</f>
        <v>0</v>
      </c>
      <c r="AN26" s="149" t="s">
        <v>6</v>
      </c>
      <c r="AO26" s="140"/>
      <c r="AP26" s="40"/>
      <c r="AQ26" s="78"/>
    </row>
    <row r="27" spans="1:50" s="2" customFormat="1" ht="14.25" customHeight="1">
      <c r="A27" s="40"/>
      <c r="B27" s="10"/>
      <c r="C27" s="8"/>
      <c r="D27" s="8"/>
      <c r="E27" s="28"/>
      <c r="F27" s="196" t="s">
        <v>96</v>
      </c>
      <c r="G27" s="197"/>
      <c r="H27" s="198"/>
      <c r="I27" s="173"/>
      <c r="J27" s="171" t="s">
        <v>6</v>
      </c>
      <c r="K27" s="222"/>
      <c r="L27" s="175" t="s">
        <v>6</v>
      </c>
      <c r="M27" s="173"/>
      <c r="N27" s="171" t="s">
        <v>6</v>
      </c>
      <c r="O27" s="222"/>
      <c r="P27" s="175" t="s">
        <v>6</v>
      </c>
      <c r="Q27" s="75"/>
      <c r="R27" s="75"/>
      <c r="S27" s="75"/>
      <c r="T27" s="95"/>
      <c r="U27" s="74"/>
      <c r="V27" s="40"/>
      <c r="W27" s="244"/>
      <c r="X27" s="235"/>
      <c r="Y27" s="236"/>
      <c r="Z27" s="236"/>
      <c r="AA27" s="236"/>
      <c r="AB27" s="236"/>
      <c r="AC27" s="232" t="s">
        <v>11</v>
      </c>
      <c r="AD27" s="232"/>
      <c r="AE27" s="232"/>
      <c r="AF27" s="231">
        <f>+AM27*400</f>
        <v>0</v>
      </c>
      <c r="AG27" s="231"/>
      <c r="AH27" s="231"/>
      <c r="AI27" s="150" t="s">
        <v>5</v>
      </c>
      <c r="AJ27" s="236" t="s">
        <v>63</v>
      </c>
      <c r="AK27" s="236"/>
      <c r="AL27" s="151" t="s">
        <v>58</v>
      </c>
      <c r="AM27" s="151">
        <f>+K31+O31</f>
        <v>0</v>
      </c>
      <c r="AN27" s="153" t="s">
        <v>6</v>
      </c>
      <c r="AO27" s="128"/>
      <c r="AP27" s="84"/>
      <c r="AQ27" s="78"/>
    </row>
    <row r="28" spans="1:50" s="2" customFormat="1" ht="14.25" customHeight="1">
      <c r="A28" s="40"/>
      <c r="B28" s="96"/>
      <c r="C28" s="8"/>
      <c r="D28" s="8"/>
      <c r="E28" s="28"/>
      <c r="F28" s="196"/>
      <c r="G28" s="197"/>
      <c r="H28" s="198"/>
      <c r="I28" s="173"/>
      <c r="J28" s="171"/>
      <c r="K28" s="222"/>
      <c r="L28" s="175"/>
      <c r="M28" s="173"/>
      <c r="N28" s="171"/>
      <c r="O28" s="222"/>
      <c r="P28" s="175"/>
      <c r="Q28" s="75"/>
      <c r="R28" s="75"/>
      <c r="S28" s="75"/>
      <c r="T28" s="97"/>
      <c r="U28" s="80"/>
      <c r="V28" s="40"/>
      <c r="W28" s="87"/>
      <c r="X28" s="81"/>
      <c r="Y28" s="83"/>
      <c r="Z28" s="83"/>
      <c r="AA28" s="83"/>
      <c r="AB28" s="83"/>
      <c r="AC28" s="83"/>
      <c r="AD28" s="106"/>
      <c r="AE28" s="106"/>
      <c r="AF28" s="82"/>
      <c r="AG28" s="82"/>
      <c r="AH28" s="82"/>
      <c r="AI28" s="106"/>
      <c r="AJ28" s="106"/>
      <c r="AK28" s="72"/>
      <c r="AL28" s="72"/>
      <c r="AM28" s="10"/>
      <c r="AN28" s="10"/>
      <c r="AO28" s="88"/>
      <c r="AP28" s="84"/>
      <c r="AQ28" s="78"/>
    </row>
    <row r="29" spans="1:50" s="2" customFormat="1" ht="14.25" customHeight="1">
      <c r="A29" s="40"/>
      <c r="B29" s="10"/>
      <c r="C29" s="8"/>
      <c r="D29" s="8"/>
      <c r="E29" s="28"/>
      <c r="F29" s="196" t="s">
        <v>97</v>
      </c>
      <c r="G29" s="197"/>
      <c r="H29" s="198"/>
      <c r="I29" s="173"/>
      <c r="J29" s="171" t="s">
        <v>6</v>
      </c>
      <c r="K29" s="222"/>
      <c r="L29" s="175" t="s">
        <v>6</v>
      </c>
      <c r="M29" s="173"/>
      <c r="N29" s="171" t="s">
        <v>6</v>
      </c>
      <c r="O29" s="222"/>
      <c r="P29" s="175" t="s">
        <v>6</v>
      </c>
      <c r="Q29" s="75"/>
      <c r="R29" s="75"/>
      <c r="S29" s="75"/>
      <c r="T29" s="95"/>
      <c r="U29" s="74"/>
      <c r="V29" s="40"/>
      <c r="W29" s="87"/>
      <c r="X29" s="28"/>
      <c r="Y29" s="246" t="s">
        <v>77</v>
      </c>
      <c r="Z29" s="246"/>
      <c r="AA29" s="246"/>
      <c r="AB29" s="246"/>
      <c r="AC29" s="246"/>
      <c r="AD29" s="245" t="s">
        <v>4</v>
      </c>
      <c r="AE29" s="245"/>
      <c r="AF29" s="242">
        <f>+SUM(AF26:AH27)</f>
        <v>0</v>
      </c>
      <c r="AG29" s="242"/>
      <c r="AH29" s="242"/>
      <c r="AI29" s="85" t="s">
        <v>2</v>
      </c>
      <c r="AJ29" s="28"/>
      <c r="AK29" s="28"/>
      <c r="AL29" s="28"/>
      <c r="AM29" s="28"/>
      <c r="AN29" s="28"/>
      <c r="AO29" s="88"/>
      <c r="AP29" s="84"/>
      <c r="AQ29" s="78"/>
    </row>
    <row r="30" spans="1:50" s="2" customFormat="1" ht="14.25" customHeight="1" thickBot="1">
      <c r="A30" s="40"/>
      <c r="B30" s="96"/>
      <c r="C30" s="8"/>
      <c r="D30" s="8"/>
      <c r="E30" s="28"/>
      <c r="F30" s="204"/>
      <c r="G30" s="205"/>
      <c r="H30" s="206"/>
      <c r="I30" s="215"/>
      <c r="J30" s="227"/>
      <c r="K30" s="223"/>
      <c r="L30" s="224"/>
      <c r="M30" s="215"/>
      <c r="N30" s="227"/>
      <c r="O30" s="223"/>
      <c r="P30" s="224"/>
      <c r="Q30" s="75"/>
      <c r="R30" s="75"/>
      <c r="S30" s="75"/>
      <c r="T30" s="97"/>
      <c r="U30" s="80"/>
      <c r="V30" s="86"/>
      <c r="W30" s="89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90"/>
      <c r="AP30" s="84"/>
      <c r="AQ30" s="78"/>
    </row>
    <row r="31" spans="1:50" s="2" customFormat="1" ht="14.25" customHeight="1">
      <c r="A31" s="40"/>
      <c r="B31" s="10"/>
      <c r="C31" s="8"/>
      <c r="D31" s="8"/>
      <c r="E31" s="28"/>
      <c r="F31" s="207" t="s">
        <v>4</v>
      </c>
      <c r="G31" s="208"/>
      <c r="H31" s="209"/>
      <c r="I31" s="216">
        <f>SUM(I19:I29)</f>
        <v>0</v>
      </c>
      <c r="J31" s="213" t="s">
        <v>6</v>
      </c>
      <c r="K31" s="218">
        <f>SUM(K19:K29)</f>
        <v>0</v>
      </c>
      <c r="L31" s="220" t="s">
        <v>6</v>
      </c>
      <c r="M31" s="225">
        <f>SUM(M21:M29)</f>
        <v>0</v>
      </c>
      <c r="N31" s="213" t="s">
        <v>6</v>
      </c>
      <c r="O31" s="218">
        <f>SUM(O19:O29)</f>
        <v>0</v>
      </c>
      <c r="P31" s="220" t="s">
        <v>6</v>
      </c>
      <c r="Q31" s="248"/>
      <c r="R31" s="248"/>
      <c r="S31" s="75"/>
      <c r="T31" s="95"/>
      <c r="U31" s="74"/>
      <c r="V31" s="40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84"/>
      <c r="AQ31" s="78"/>
    </row>
    <row r="32" spans="1:50" s="2" customFormat="1" ht="14.25" customHeight="1" thickBot="1">
      <c r="A32" s="40"/>
      <c r="B32" s="10"/>
      <c r="C32" s="8"/>
      <c r="D32" s="8"/>
      <c r="E32" s="28"/>
      <c r="F32" s="210"/>
      <c r="G32" s="211"/>
      <c r="H32" s="212"/>
      <c r="I32" s="217"/>
      <c r="J32" s="214"/>
      <c r="K32" s="219"/>
      <c r="L32" s="221"/>
      <c r="M32" s="226"/>
      <c r="N32" s="214"/>
      <c r="O32" s="219"/>
      <c r="P32" s="221"/>
      <c r="Q32" s="248"/>
      <c r="R32" s="248"/>
      <c r="S32" s="75"/>
      <c r="T32" s="93"/>
      <c r="U32" s="68"/>
      <c r="V32" s="86"/>
      <c r="W32" s="10"/>
      <c r="X32" s="86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6"/>
      <c r="AK32" s="86"/>
      <c r="AL32" s="86"/>
      <c r="AM32" s="86"/>
      <c r="AN32" s="86"/>
      <c r="AO32" s="10"/>
      <c r="AP32" s="84"/>
      <c r="AQ32" s="78"/>
    </row>
    <row r="33" spans="1:43" s="2" customFormat="1" ht="14.25" customHeight="1" thickBot="1">
      <c r="A33" s="40"/>
      <c r="B33" s="10"/>
      <c r="C33" s="40"/>
      <c r="D33" s="8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93"/>
      <c r="U33" s="68"/>
      <c r="V33" s="40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4"/>
      <c r="AQ33" s="78"/>
    </row>
    <row r="34" spans="1:43" s="4" customFormat="1" ht="14.25" customHeight="1">
      <c r="A34" s="86"/>
      <c r="B34" s="10"/>
      <c r="C34" s="81" t="s">
        <v>60</v>
      </c>
      <c r="D34" s="200" t="s">
        <v>68</v>
      </c>
      <c r="E34" s="201"/>
      <c r="F34" s="202" t="s">
        <v>69</v>
      </c>
      <c r="G34" s="203"/>
      <c r="H34" s="98" t="s">
        <v>50</v>
      </c>
      <c r="I34" s="10"/>
      <c r="J34" s="10"/>
      <c r="K34" s="10"/>
      <c r="L34" s="8"/>
      <c r="M34" s="165" t="s">
        <v>51</v>
      </c>
      <c r="N34" s="166"/>
      <c r="O34" s="166"/>
      <c r="P34" s="167"/>
      <c r="Q34" s="168"/>
      <c r="R34" s="40"/>
      <c r="S34" s="72"/>
      <c r="T34" s="93"/>
      <c r="U34" s="68"/>
      <c r="V34" s="28"/>
      <c r="W34" s="91"/>
      <c r="X34" s="92"/>
      <c r="Y34" s="92"/>
      <c r="Z34" s="92"/>
      <c r="AA34" s="92"/>
      <c r="AB34" s="92"/>
      <c r="AC34" s="92"/>
      <c r="AD34" s="262" t="s">
        <v>80</v>
      </c>
      <c r="AE34" s="262"/>
      <c r="AF34" s="262"/>
      <c r="AG34" s="262"/>
      <c r="AH34" s="92"/>
      <c r="AI34" s="92"/>
      <c r="AJ34" s="92"/>
      <c r="AK34" s="92"/>
      <c r="AL34" s="92"/>
      <c r="AM34" s="92"/>
      <c r="AN34" s="92"/>
      <c r="AO34" s="92"/>
      <c r="AP34" s="84"/>
      <c r="AQ34" s="78"/>
    </row>
    <row r="35" spans="1:43" s="2" customFormat="1" ht="14.25" customHeight="1">
      <c r="A35" s="40"/>
      <c r="B35" s="10"/>
      <c r="C35" s="81"/>
      <c r="D35" s="9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8"/>
      <c r="S35" s="10"/>
      <c r="T35" s="93"/>
      <c r="U35" s="68"/>
      <c r="V35" s="8"/>
      <c r="W35" s="86"/>
      <c r="X35" s="10"/>
      <c r="Y35" s="10"/>
      <c r="Z35" s="10"/>
      <c r="AA35" s="10"/>
      <c r="AB35" s="10"/>
      <c r="AC35" s="10"/>
      <c r="AD35" s="263"/>
      <c r="AE35" s="263"/>
      <c r="AF35" s="263"/>
      <c r="AG35" s="263"/>
      <c r="AH35" s="10"/>
      <c r="AI35" s="10"/>
      <c r="AJ35" s="10"/>
      <c r="AK35" s="10"/>
      <c r="AL35" s="10"/>
      <c r="AM35" s="10"/>
      <c r="AN35" s="10"/>
      <c r="AO35" s="10"/>
      <c r="AP35" s="8"/>
      <c r="AQ35" s="78"/>
    </row>
    <row r="36" spans="1:43" s="2" customFormat="1" ht="14.25" customHeight="1">
      <c r="A36" s="40"/>
      <c r="B36" s="10"/>
      <c r="C36" s="8"/>
      <c r="D36" s="8"/>
      <c r="E36" s="9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40"/>
      <c r="S36" s="10"/>
      <c r="T36" s="93"/>
      <c r="U36" s="6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10"/>
      <c r="AQ36" s="78"/>
    </row>
    <row r="37" spans="1:43" s="2" customFormat="1" ht="14.25" customHeight="1" thickBot="1">
      <c r="A37" s="40"/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3"/>
      <c r="U37" s="68"/>
      <c r="V37" s="40"/>
      <c r="W37" s="261" t="s">
        <v>48</v>
      </c>
      <c r="X37" s="261"/>
      <c r="Y37" s="261"/>
      <c r="Z37" s="257">
        <f>+N12</f>
        <v>0</v>
      </c>
      <c r="AA37" s="257"/>
      <c r="AB37" s="257"/>
      <c r="AC37" s="131" t="s">
        <v>43</v>
      </c>
      <c r="AD37" s="159">
        <f>+R12</f>
        <v>0</v>
      </c>
      <c r="AE37" s="261" t="s">
        <v>79</v>
      </c>
      <c r="AF37" s="261"/>
      <c r="AG37" s="40"/>
      <c r="AH37" s="40"/>
      <c r="AI37" s="40"/>
      <c r="AJ37" s="83"/>
      <c r="AK37" s="72"/>
      <c r="AL37" s="72"/>
      <c r="AM37" s="10"/>
      <c r="AN37" s="10"/>
      <c r="AO37" s="10"/>
      <c r="AP37" s="84"/>
      <c r="AQ37" s="78"/>
    </row>
    <row r="38" spans="1:43" s="2" customFormat="1" ht="14.25" customHeight="1">
      <c r="A38" s="40"/>
      <c r="B38" s="10"/>
      <c r="C38" s="41"/>
      <c r="D38" s="8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3"/>
      <c r="U38" s="6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75"/>
      <c r="AQ38" s="78"/>
    </row>
    <row r="39" spans="1:43" s="2" customFormat="1" ht="14.25" customHeight="1">
      <c r="A39" s="40"/>
      <c r="B39" s="10"/>
      <c r="C39" s="41"/>
      <c r="D39" s="9"/>
      <c r="E39" s="9"/>
      <c r="F39" s="9"/>
      <c r="G39" s="8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3"/>
      <c r="U39" s="68"/>
      <c r="V39" s="4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75"/>
      <c r="AQ39" s="78"/>
    </row>
    <row r="40" spans="1:43" s="5" customFormat="1" ht="14.25" customHeight="1">
      <c r="A40" s="40"/>
      <c r="B40" s="4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3"/>
      <c r="U40" s="68"/>
      <c r="V40" s="40"/>
      <c r="W40" s="259" t="s">
        <v>65</v>
      </c>
      <c r="X40" s="259"/>
      <c r="Y40" s="259"/>
      <c r="Z40" s="258">
        <f>+AF21+AF29</f>
        <v>0</v>
      </c>
      <c r="AA40" s="258"/>
      <c r="AB40" s="258"/>
      <c r="AC40" s="60" t="s">
        <v>66</v>
      </c>
      <c r="AD40" s="60"/>
      <c r="AE40" s="60"/>
      <c r="AF40" s="60"/>
      <c r="AG40" s="60"/>
      <c r="AH40" s="11"/>
      <c r="AI40" s="11"/>
      <c r="AJ40" s="40"/>
      <c r="AK40" s="40"/>
      <c r="AL40" s="40"/>
      <c r="AM40" s="40"/>
      <c r="AN40" s="9"/>
      <c r="AO40" s="9"/>
      <c r="AP40" s="10"/>
      <c r="AQ40" s="78"/>
    </row>
    <row r="41" spans="1:43" s="5" customFormat="1" ht="14.25" customHeight="1">
      <c r="A41" s="40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3"/>
      <c r="U41" s="68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9"/>
      <c r="AN41" s="9"/>
      <c r="AO41" s="9"/>
      <c r="AP41" s="10"/>
      <c r="AQ41" s="78"/>
    </row>
    <row r="42" spans="1:43" s="5" customFormat="1" ht="14.25" customHeight="1">
      <c r="A42" s="40"/>
      <c r="B42" s="41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3"/>
      <c r="U42" s="68"/>
      <c r="V42" s="40"/>
      <c r="W42" s="40"/>
      <c r="X42" s="40"/>
      <c r="Y42" s="229">
        <f>C11</f>
        <v>2020</v>
      </c>
      <c r="Z42" s="229"/>
      <c r="AA42" s="105" t="s">
        <v>7</v>
      </c>
      <c r="AB42" s="163"/>
      <c r="AC42" s="105" t="s">
        <v>8</v>
      </c>
      <c r="AD42" s="163"/>
      <c r="AE42" s="105" t="s">
        <v>9</v>
      </c>
      <c r="AF42" s="40"/>
      <c r="AG42" s="11" t="s">
        <v>85</v>
      </c>
      <c r="AI42" s="11"/>
      <c r="AJ42" s="11"/>
      <c r="AK42" s="11"/>
      <c r="AL42" s="11"/>
      <c r="AM42" s="157"/>
      <c r="AN42" s="249" t="s">
        <v>67</v>
      </c>
      <c r="AO42" s="250"/>
      <c r="AP42" s="42"/>
      <c r="AQ42" s="78"/>
    </row>
    <row r="43" spans="1:43" s="2" customFormat="1" ht="14.25" customHeight="1">
      <c r="A43" s="40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3"/>
      <c r="U43" s="68"/>
      <c r="V43" s="40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255" t="s">
        <v>103</v>
      </c>
      <c r="AJ43" s="255"/>
      <c r="AK43" s="255"/>
      <c r="AL43" s="255"/>
      <c r="AM43" s="256"/>
      <c r="AN43" s="251"/>
      <c r="AO43" s="252"/>
      <c r="AP43" s="10"/>
      <c r="AQ43" s="78"/>
    </row>
    <row r="44" spans="1:43" s="2" customFormat="1" ht="14.25" customHeight="1">
      <c r="A44" s="40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3"/>
      <c r="U44" s="68"/>
      <c r="V44" s="40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255"/>
      <c r="AJ44" s="255"/>
      <c r="AK44" s="255"/>
      <c r="AL44" s="255"/>
      <c r="AM44" s="256"/>
      <c r="AN44" s="253"/>
      <c r="AO44" s="254"/>
      <c r="AP44" s="10"/>
      <c r="AQ44" s="78"/>
    </row>
    <row r="45" spans="1:43" ht="14.25" customHeight="1">
      <c r="A45" s="40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260"/>
      <c r="R45" s="260"/>
      <c r="S45" s="260"/>
      <c r="T45" s="93"/>
      <c r="U45" s="68"/>
      <c r="V45" s="40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10"/>
    </row>
    <row r="46" spans="1:43" ht="14.25" customHeight="1">
      <c r="A46" s="40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10"/>
    </row>
    <row r="47" spans="1:43" ht="14.25" customHeight="1">
      <c r="A47" s="40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04"/>
      <c r="R47" s="45"/>
      <c r="S47" s="45"/>
      <c r="T47" s="9"/>
      <c r="U47" s="9"/>
      <c r="V47" s="40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247">
        <v>20200201</v>
      </c>
      <c r="AO47" s="247"/>
      <c r="AP47" s="247"/>
    </row>
    <row r="48" spans="1:43" ht="14.25" customHeight="1">
      <c r="Q48" s="79"/>
      <c r="R48" s="79"/>
    </row>
    <row r="49" spans="17:18" ht="14.25" customHeight="1">
      <c r="Q49" s="73"/>
      <c r="R49" s="73"/>
    </row>
    <row r="50" spans="17:18" ht="14.25" customHeight="1">
      <c r="Q50" s="79"/>
      <c r="R50" s="79"/>
    </row>
    <row r="51" spans="17:18" ht="14.25" customHeight="1">
      <c r="Q51" s="73"/>
      <c r="R51" s="73"/>
    </row>
    <row r="52" spans="17:18" ht="14.25" customHeight="1">
      <c r="Q52" s="79"/>
      <c r="R52" s="79"/>
    </row>
    <row r="53" spans="17:18" ht="15.75" customHeight="1">
      <c r="Q53" s="73"/>
      <c r="R53" s="73"/>
    </row>
    <row r="54" spans="17:18" ht="15.75" customHeight="1">
      <c r="Q54" s="79"/>
      <c r="R54" s="79"/>
    </row>
    <row r="55" spans="17:18" ht="15.75" customHeight="1">
      <c r="Q55" s="73"/>
      <c r="R55" s="73"/>
    </row>
    <row r="56" spans="17:18" ht="15.75" customHeight="1">
      <c r="Q56" s="79"/>
      <c r="R56" s="79"/>
    </row>
    <row r="57" spans="17:18" ht="15.75" customHeight="1">
      <c r="Q57" s="73"/>
      <c r="R57" s="73"/>
    </row>
    <row r="58" spans="17:18" ht="15.75" customHeight="1">
      <c r="Q58" s="79"/>
      <c r="R58" s="79"/>
    </row>
    <row r="59" spans="17:18" ht="15.75" customHeight="1">
      <c r="Q59" s="73"/>
      <c r="R59" s="73"/>
    </row>
    <row r="60" spans="17:18" ht="15.75" customHeight="1">
      <c r="Q60" s="69"/>
      <c r="R60" s="69"/>
    </row>
    <row r="61" spans="17:18" ht="15.75" customHeight="1"/>
    <row r="62" spans="17:18" ht="15.75" customHeight="1"/>
    <row r="63" spans="17:18" ht="15.75" customHeight="1"/>
    <row r="64" spans="17:1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</sheetData>
  <mergeCells count="119">
    <mergeCell ref="C11:D11"/>
    <mergeCell ref="X11:Y11"/>
    <mergeCell ref="Y42:Z42"/>
    <mergeCell ref="AN47:AP47"/>
    <mergeCell ref="R31:R32"/>
    <mergeCell ref="O31:O32"/>
    <mergeCell ref="AN42:AO44"/>
    <mergeCell ref="AI43:AM44"/>
    <mergeCell ref="Z37:AB37"/>
    <mergeCell ref="Q31:Q32"/>
    <mergeCell ref="Z40:AB40"/>
    <mergeCell ref="W40:Y40"/>
    <mergeCell ref="Q45:S45"/>
    <mergeCell ref="AD29:AE29"/>
    <mergeCell ref="AF29:AH29"/>
    <mergeCell ref="W37:Y37"/>
    <mergeCell ref="Y29:AC29"/>
    <mergeCell ref="AE37:AF37"/>
    <mergeCell ref="AD34:AG35"/>
    <mergeCell ref="AF27:AH27"/>
    <mergeCell ref="W18:W19"/>
    <mergeCell ref="N31:N32"/>
    <mergeCell ref="P31:P32"/>
    <mergeCell ref="N27:N28"/>
    <mergeCell ref="O29:O30"/>
    <mergeCell ref="N29:N30"/>
    <mergeCell ref="P29:P30"/>
    <mergeCell ref="AC27:AE27"/>
    <mergeCell ref="AD21:AE21"/>
    <mergeCell ref="X26:Y27"/>
    <mergeCell ref="Y21:AC21"/>
    <mergeCell ref="Z26:AB27"/>
    <mergeCell ref="N25:N26"/>
    <mergeCell ref="AJ27:AK27"/>
    <mergeCell ref="AG12:AI12"/>
    <mergeCell ref="AG13:AI13"/>
    <mergeCell ref="AF18:AH18"/>
    <mergeCell ref="AJ18:AK18"/>
    <mergeCell ref="AJ26:AK26"/>
    <mergeCell ref="AF21:AH21"/>
    <mergeCell ref="AF19:AH19"/>
    <mergeCell ref="M27:M28"/>
    <mergeCell ref="AC18:AE18"/>
    <mergeCell ref="O25:O26"/>
    <mergeCell ref="AF26:AH26"/>
    <mergeCell ref="N21:N22"/>
    <mergeCell ref="M23:M24"/>
    <mergeCell ref="AC26:AE26"/>
    <mergeCell ref="O21:O22"/>
    <mergeCell ref="P21:P22"/>
    <mergeCell ref="O23:O24"/>
    <mergeCell ref="W26:W27"/>
    <mergeCell ref="P25:P26"/>
    <mergeCell ref="O18:P18"/>
    <mergeCell ref="M25:M26"/>
    <mergeCell ref="P27:P28"/>
    <mergeCell ref="O27:O28"/>
    <mergeCell ref="F25:H26"/>
    <mergeCell ref="F23:H24"/>
    <mergeCell ref="I25:I26"/>
    <mergeCell ref="J25:J26"/>
    <mergeCell ref="AF7:AH7"/>
    <mergeCell ref="X9:AE9"/>
    <mergeCell ref="AG11:AO11"/>
    <mergeCell ref="AJ12:AL12"/>
    <mergeCell ref="AC7:AE7"/>
    <mergeCell ref="AJ19:AK19"/>
    <mergeCell ref="AC19:AE19"/>
    <mergeCell ref="X18:AB19"/>
    <mergeCell ref="N12:P12"/>
    <mergeCell ref="K21:K22"/>
    <mergeCell ref="K19:K20"/>
    <mergeCell ref="L19:L20"/>
    <mergeCell ref="P23:P24"/>
    <mergeCell ref="K25:K26"/>
    <mergeCell ref="K23:K24"/>
    <mergeCell ref="K12:M12"/>
    <mergeCell ref="I23:I24"/>
    <mergeCell ref="I16:L17"/>
    <mergeCell ref="L25:L26"/>
    <mergeCell ref="D34:E34"/>
    <mergeCell ref="F34:G34"/>
    <mergeCell ref="F29:H30"/>
    <mergeCell ref="F31:H32"/>
    <mergeCell ref="J31:J32"/>
    <mergeCell ref="I27:I28"/>
    <mergeCell ref="J27:J28"/>
    <mergeCell ref="F27:H28"/>
    <mergeCell ref="M29:M30"/>
    <mergeCell ref="I31:I32"/>
    <mergeCell ref="K31:K32"/>
    <mergeCell ref="L31:L32"/>
    <mergeCell ref="I29:I30"/>
    <mergeCell ref="K29:K30"/>
    <mergeCell ref="L27:L28"/>
    <mergeCell ref="L29:L30"/>
    <mergeCell ref="M31:M32"/>
    <mergeCell ref="J29:J30"/>
    <mergeCell ref="K27:K28"/>
    <mergeCell ref="V1:W1"/>
    <mergeCell ref="N23:N24"/>
    <mergeCell ref="I19:I20"/>
    <mergeCell ref="J19:J20"/>
    <mergeCell ref="M21:M22"/>
    <mergeCell ref="L21:L22"/>
    <mergeCell ref="M18:N18"/>
    <mergeCell ref="M16:P17"/>
    <mergeCell ref="J23:J24"/>
    <mergeCell ref="K18:L18"/>
    <mergeCell ref="I18:J18"/>
    <mergeCell ref="G2:M2"/>
    <mergeCell ref="F16:H18"/>
    <mergeCell ref="F19:H20"/>
    <mergeCell ref="J21:J22"/>
    <mergeCell ref="I21:I22"/>
    <mergeCell ref="L23:L24"/>
    <mergeCell ref="F21:H22"/>
    <mergeCell ref="K11:R11"/>
    <mergeCell ref="O13:S13"/>
  </mergeCells>
  <phoneticPr fontId="3"/>
  <printOptions horizontalCentered="1" verticalCentered="1"/>
  <pageMargins left="0.31" right="0.19685039370078741" top="0.37" bottom="0.19685039370078741" header="0.24" footer="0.26"/>
  <pageSetup paperSize="9" scale="90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11"/>
  <sheetViews>
    <sheetView tabSelected="1" topLeftCell="B1" zoomScaleNormal="100" zoomScaleSheetLayoutView="100" workbookViewId="0">
      <selection activeCell="B2" sqref="B2"/>
    </sheetView>
  </sheetViews>
  <sheetFormatPr defaultColWidth="9" defaultRowHeight="13.2"/>
  <cols>
    <col min="1" max="1" width="1.6640625" style="1" customWidth="1"/>
    <col min="2" max="2" width="4" style="1" customWidth="1"/>
    <col min="3" max="21" width="3.77734375" style="1" customWidth="1"/>
    <col min="22" max="24" width="1.6640625" style="1" customWidth="1"/>
    <col min="25" max="25" width="2.44140625" style="50" customWidth="1"/>
    <col min="26" max="26" width="3.6640625" style="49" customWidth="1"/>
    <col min="27" max="41" width="3.88671875" style="49" customWidth="1"/>
    <col min="42" max="42" width="4.6640625" style="49" customWidth="1"/>
    <col min="43" max="44" width="3.88671875" style="49" customWidth="1"/>
    <col min="45" max="45" width="2.44140625" style="49" customWidth="1"/>
    <col min="46" max="46" width="1.21875" style="1" customWidth="1"/>
    <col min="47" max="16384" width="9" style="1"/>
  </cols>
  <sheetData>
    <row r="1" spans="1:46" s="2" customFormat="1" ht="16.5" customHeight="1">
      <c r="A1" s="8"/>
      <c r="B1" s="9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59"/>
      <c r="W1" s="28"/>
      <c r="X1" s="9" t="s">
        <v>0</v>
      </c>
      <c r="Y1" s="28"/>
      <c r="Z1" s="8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10"/>
      <c r="AT1" s="4"/>
    </row>
    <row r="2" spans="1:46" s="2" customFormat="1" ht="16.5" customHeight="1" thickBot="1">
      <c r="A2" s="8"/>
      <c r="B2" s="8"/>
      <c r="C2" s="8"/>
      <c r="D2" s="8"/>
      <c r="E2" s="8"/>
      <c r="F2" s="294" t="s">
        <v>98</v>
      </c>
      <c r="G2" s="295"/>
      <c r="H2" s="295"/>
      <c r="I2" s="295"/>
      <c r="J2" s="295"/>
      <c r="K2" s="295"/>
      <c r="L2" s="295"/>
      <c r="M2" s="295"/>
      <c r="N2" s="295"/>
      <c r="O2" s="294"/>
      <c r="P2" s="8"/>
      <c r="Q2" s="8"/>
      <c r="R2" s="8"/>
      <c r="S2" s="8"/>
      <c r="T2" s="8"/>
      <c r="U2" s="8"/>
      <c r="V2" s="59"/>
      <c r="W2" s="28"/>
      <c r="X2" s="28"/>
      <c r="Y2" s="28"/>
      <c r="Z2" s="11"/>
      <c r="AA2" s="111" t="s">
        <v>99</v>
      </c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0"/>
      <c r="AM2" s="110"/>
      <c r="AN2" s="110"/>
      <c r="AO2" s="13"/>
      <c r="AP2" s="12"/>
      <c r="AQ2" s="12"/>
      <c r="AR2" s="12"/>
      <c r="AS2" s="12"/>
      <c r="AT2" s="4"/>
    </row>
    <row r="3" spans="1:46" s="2" customFormat="1" ht="16.5" customHeight="1" thickTop="1">
      <c r="A3" s="8"/>
      <c r="B3" s="8"/>
      <c r="C3" s="8"/>
      <c r="D3" s="8"/>
      <c r="E3" s="8"/>
      <c r="F3" s="28"/>
      <c r="G3" s="8"/>
      <c r="H3" s="8"/>
      <c r="I3" s="8"/>
      <c r="J3" s="8"/>
      <c r="K3" s="8"/>
      <c r="L3" s="8"/>
      <c r="M3" s="8"/>
      <c r="N3" s="8"/>
      <c r="O3" s="28"/>
      <c r="P3" s="8"/>
      <c r="Q3" s="8"/>
      <c r="R3" s="8"/>
      <c r="S3" s="8"/>
      <c r="T3" s="8"/>
      <c r="U3" s="8"/>
      <c r="V3" s="59"/>
      <c r="W3" s="28"/>
      <c r="X3" s="28"/>
      <c r="Y3" s="28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14"/>
      <c r="AO3" s="14"/>
      <c r="AP3" s="14"/>
      <c r="AQ3" s="14"/>
      <c r="AR3" s="14"/>
      <c r="AS3" s="14"/>
      <c r="AT3" s="4"/>
    </row>
    <row r="4" spans="1:46" s="2" customFormat="1" ht="16.5" customHeight="1">
      <c r="A4" s="8"/>
      <c r="B4" s="8"/>
      <c r="C4" s="20" t="s">
        <v>1</v>
      </c>
      <c r="D4" s="20"/>
      <c r="E4" s="20"/>
      <c r="F4" s="20"/>
      <c r="G4" s="20"/>
      <c r="H4" s="20"/>
      <c r="I4" s="20"/>
      <c r="J4" s="8"/>
      <c r="K4" s="8"/>
      <c r="L4" s="8"/>
      <c r="M4" s="8"/>
      <c r="N4" s="8"/>
      <c r="O4" s="8"/>
      <c r="P4" s="8"/>
      <c r="Q4" s="8"/>
      <c r="R4" s="8"/>
      <c r="S4" s="20"/>
      <c r="T4" s="20"/>
      <c r="U4" s="20"/>
      <c r="V4" s="59"/>
      <c r="W4" s="28"/>
      <c r="X4" s="28"/>
      <c r="Y4" s="28"/>
      <c r="Z4" s="20"/>
      <c r="AA4" s="20" t="s">
        <v>1</v>
      </c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14"/>
      <c r="AT4" s="4"/>
    </row>
    <row r="5" spans="1:46" s="2" customFormat="1" ht="16.5" customHeight="1">
      <c r="A5" s="8"/>
      <c r="B5" s="8"/>
      <c r="C5" s="26" t="s">
        <v>88</v>
      </c>
      <c r="D5" s="26"/>
      <c r="E5" s="26"/>
      <c r="F5" s="26"/>
      <c r="G5" s="26"/>
      <c r="H5" s="26"/>
      <c r="I5" s="26"/>
      <c r="J5" s="8"/>
      <c r="K5" s="20"/>
      <c r="L5" s="20"/>
      <c r="M5" s="20"/>
      <c r="N5" s="8"/>
      <c r="O5" s="8"/>
      <c r="P5" s="8"/>
      <c r="Q5" s="8"/>
      <c r="R5" s="8"/>
      <c r="S5" s="8"/>
      <c r="T5" s="8"/>
      <c r="U5" s="57"/>
      <c r="V5" s="59"/>
      <c r="W5" s="28"/>
      <c r="X5" s="28"/>
      <c r="Y5" s="28"/>
      <c r="Z5" s="20"/>
      <c r="AA5" s="26" t="s">
        <v>88</v>
      </c>
      <c r="AB5" s="26"/>
      <c r="AC5" s="26"/>
      <c r="AD5" s="26"/>
      <c r="AE5" s="26"/>
      <c r="AF5" s="26"/>
      <c r="AG5" s="154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14"/>
      <c r="AT5" s="4"/>
    </row>
    <row r="6" spans="1:46" s="2" customFormat="1" ht="16.5" customHeight="1">
      <c r="A6" s="8"/>
      <c r="B6" s="8"/>
      <c r="C6" s="8"/>
      <c r="D6" s="8"/>
      <c r="E6" s="8"/>
      <c r="F6" s="8"/>
      <c r="G6" s="8"/>
      <c r="H6" s="8"/>
      <c r="I6" s="28"/>
      <c r="J6" s="8"/>
      <c r="K6" s="20"/>
      <c r="L6" s="20"/>
      <c r="M6" s="20"/>
      <c r="N6" s="8"/>
      <c r="O6" s="8"/>
      <c r="P6" s="8"/>
      <c r="Q6" s="8"/>
      <c r="R6" s="8"/>
      <c r="S6" s="8"/>
      <c r="T6" s="8"/>
      <c r="U6" s="57"/>
      <c r="V6" s="59"/>
      <c r="W6" s="28"/>
      <c r="X6" s="28"/>
      <c r="Y6" s="28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14"/>
      <c r="AO6" s="14"/>
      <c r="AP6" s="14"/>
      <c r="AQ6" s="14"/>
      <c r="AR6" s="14"/>
      <c r="AS6" s="14"/>
      <c r="AT6" s="4"/>
    </row>
    <row r="7" spans="1:46" s="2" customFormat="1" ht="16.5" customHeight="1" thickBot="1">
      <c r="A7" s="8"/>
      <c r="B7" s="8"/>
      <c r="C7" s="8"/>
      <c r="D7" s="8"/>
      <c r="E7" s="8"/>
      <c r="F7" s="8"/>
      <c r="G7" s="8"/>
      <c r="H7" s="8"/>
      <c r="I7" s="8"/>
      <c r="J7" s="8"/>
      <c r="K7" s="20"/>
      <c r="L7" s="20"/>
      <c r="M7" s="20" t="s">
        <v>15</v>
      </c>
      <c r="N7" s="8"/>
      <c r="O7" s="8"/>
      <c r="P7" s="8"/>
      <c r="Q7" s="8"/>
      <c r="R7" s="8"/>
      <c r="S7" s="8"/>
      <c r="T7" s="8"/>
      <c r="U7" s="60"/>
      <c r="V7" s="59"/>
      <c r="W7" s="28"/>
      <c r="X7" s="28"/>
      <c r="Y7" s="28"/>
      <c r="Z7" s="20"/>
      <c r="AA7" s="20"/>
      <c r="AB7" s="11"/>
      <c r="AC7" s="11"/>
      <c r="AD7" s="13"/>
      <c r="AE7" s="13"/>
      <c r="AF7" s="230" t="s">
        <v>12</v>
      </c>
      <c r="AG7" s="230"/>
      <c r="AH7" s="230"/>
      <c r="AI7" s="313">
        <f>+AI22+AI29</f>
        <v>37000</v>
      </c>
      <c r="AJ7" s="313"/>
      <c r="AK7" s="313"/>
      <c r="AL7" s="15" t="s">
        <v>70</v>
      </c>
      <c r="AM7" s="13"/>
      <c r="AN7" s="13"/>
      <c r="AO7" s="13"/>
      <c r="AP7" s="13"/>
      <c r="AQ7" s="20"/>
      <c r="AR7" s="20"/>
      <c r="AS7" s="14"/>
      <c r="AT7" s="4"/>
    </row>
    <row r="8" spans="1:46" s="2" customFormat="1" ht="16.5" customHeight="1" thickTop="1">
      <c r="A8" s="8"/>
      <c r="B8" s="8"/>
      <c r="C8" s="8"/>
      <c r="D8" s="8"/>
      <c r="E8" s="8"/>
      <c r="F8" s="8"/>
      <c r="G8" s="8"/>
      <c r="H8" s="8"/>
      <c r="I8" s="8"/>
      <c r="J8" s="8"/>
      <c r="K8" s="28"/>
      <c r="L8" s="8"/>
      <c r="M8" s="20" t="s">
        <v>42</v>
      </c>
      <c r="N8" s="20"/>
      <c r="O8" s="20"/>
      <c r="P8" s="20"/>
      <c r="Q8" s="20"/>
      <c r="R8" s="20"/>
      <c r="S8" s="20"/>
      <c r="T8" s="8"/>
      <c r="U8" s="60"/>
      <c r="V8" s="59"/>
      <c r="W8" s="28"/>
      <c r="X8" s="28"/>
      <c r="Y8" s="28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14"/>
      <c r="AO8" s="14"/>
      <c r="AP8" s="14"/>
      <c r="AQ8" s="14"/>
      <c r="AR8" s="14"/>
      <c r="AS8" s="14"/>
      <c r="AT8" s="4"/>
    </row>
    <row r="9" spans="1:46" s="2" customFormat="1" ht="16.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305" t="s">
        <v>53</v>
      </c>
      <c r="N9" s="305"/>
      <c r="O9" s="286"/>
      <c r="P9" s="286"/>
      <c r="Q9" s="286"/>
      <c r="R9" s="102" t="s">
        <v>43</v>
      </c>
      <c r="S9" s="164"/>
      <c r="T9" s="102" t="s">
        <v>44</v>
      </c>
      <c r="U9" s="60"/>
      <c r="V9" s="59"/>
      <c r="W9" s="28"/>
      <c r="X9" s="28"/>
      <c r="Y9" s="28"/>
      <c r="Z9" s="20"/>
      <c r="AA9" s="57" t="s">
        <v>13</v>
      </c>
      <c r="AB9" s="57"/>
      <c r="AC9" s="57"/>
      <c r="AD9" s="57"/>
      <c r="AE9" s="57"/>
      <c r="AF9" s="57"/>
      <c r="AG9" s="57"/>
      <c r="AH9" s="57"/>
      <c r="AI9" s="57"/>
      <c r="AJ9" s="20"/>
      <c r="AK9" s="20"/>
      <c r="AL9" s="20"/>
      <c r="AM9" s="20"/>
      <c r="AN9" s="20"/>
      <c r="AO9" s="20"/>
      <c r="AP9" s="20"/>
      <c r="AQ9" s="20"/>
      <c r="AR9" s="20"/>
      <c r="AS9" s="14"/>
      <c r="AT9" s="4"/>
    </row>
    <row r="10" spans="1:46" s="2" customFormat="1" ht="16.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60"/>
      <c r="V10" s="59"/>
      <c r="W10" s="28"/>
      <c r="X10" s="28"/>
      <c r="Y10" s="28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14"/>
      <c r="AT10" s="4"/>
    </row>
    <row r="11" spans="1:46" s="2" customFormat="1" ht="16.5" customHeight="1" thickBot="1">
      <c r="A11" s="8"/>
      <c r="B11" s="8"/>
      <c r="C11" s="60" t="s">
        <v>35</v>
      </c>
      <c r="D11" s="8"/>
      <c r="E11" s="8"/>
      <c r="F11" s="8"/>
      <c r="G11" s="8"/>
      <c r="H11" s="63" t="s">
        <v>36</v>
      </c>
      <c r="I11" s="64" t="s">
        <v>47</v>
      </c>
      <c r="J11" s="8"/>
      <c r="K11" s="8"/>
      <c r="L11" s="8"/>
      <c r="M11" s="8"/>
      <c r="N11" s="8"/>
      <c r="O11" s="8"/>
      <c r="P11" s="8"/>
      <c r="Q11" s="8"/>
      <c r="R11" s="8"/>
      <c r="S11" s="57"/>
      <c r="T11" s="57"/>
      <c r="U11" s="60"/>
      <c r="V11" s="59"/>
      <c r="W11" s="28"/>
      <c r="X11" s="28"/>
      <c r="Y11" s="28"/>
      <c r="Z11" s="20"/>
      <c r="AA11" s="328">
        <v>2020</v>
      </c>
      <c r="AB11" s="328"/>
      <c r="AC11" s="102" t="s">
        <v>7</v>
      </c>
      <c r="AD11" s="160"/>
      <c r="AE11" s="102" t="s">
        <v>8</v>
      </c>
      <c r="AF11" s="160"/>
      <c r="AG11" s="102" t="s">
        <v>9</v>
      </c>
      <c r="AH11" s="8"/>
      <c r="AI11" s="8"/>
      <c r="AJ11" s="327" t="s">
        <v>15</v>
      </c>
      <c r="AK11" s="327"/>
      <c r="AL11" s="327"/>
      <c r="AM11" s="327"/>
      <c r="AN11" s="327"/>
      <c r="AO11" s="327"/>
      <c r="AP11" s="327"/>
      <c r="AQ11" s="327"/>
      <c r="AR11" s="327"/>
      <c r="AS11" s="14"/>
      <c r="AT11" s="4"/>
    </row>
    <row r="12" spans="1:46" s="2" customFormat="1" ht="16.5" customHeight="1">
      <c r="A12" s="8"/>
      <c r="B12" s="8"/>
      <c r="C12" s="314" t="s">
        <v>81</v>
      </c>
      <c r="D12" s="315"/>
      <c r="E12" s="316"/>
      <c r="F12" s="316"/>
      <c r="G12" s="317"/>
      <c r="H12" s="308" t="s">
        <v>31</v>
      </c>
      <c r="I12" s="324"/>
      <c r="J12" s="324"/>
      <c r="K12" s="297" t="s">
        <v>33</v>
      </c>
      <c r="L12" s="298"/>
      <c r="M12" s="299"/>
      <c r="N12" s="329" t="s">
        <v>34</v>
      </c>
      <c r="O12" s="298"/>
      <c r="P12" s="330"/>
      <c r="Q12" s="8"/>
      <c r="R12" s="8"/>
      <c r="S12" s="8"/>
      <c r="T12" s="57"/>
      <c r="U12" s="60"/>
      <c r="V12" s="59"/>
      <c r="W12" s="28"/>
      <c r="X12" s="28"/>
      <c r="Y12" s="28"/>
      <c r="Z12" s="20"/>
      <c r="AA12" s="20"/>
      <c r="AB12" s="20"/>
      <c r="AC12" s="20"/>
      <c r="AD12" s="20"/>
      <c r="AE12" s="20"/>
      <c r="AF12" s="20"/>
      <c r="AG12" s="11"/>
      <c r="AH12" s="20"/>
      <c r="AI12" s="20"/>
      <c r="AJ12" s="305" t="s">
        <v>42</v>
      </c>
      <c r="AK12" s="305"/>
      <c r="AL12" s="305"/>
      <c r="AM12" s="20"/>
      <c r="AN12" s="20"/>
      <c r="AO12" s="20"/>
      <c r="AP12" s="20"/>
      <c r="AQ12" s="20"/>
      <c r="AR12" s="20"/>
      <c r="AS12" s="14"/>
      <c r="AT12" s="4"/>
    </row>
    <row r="13" spans="1:46" s="2" customFormat="1" ht="16.5" customHeight="1" thickBot="1">
      <c r="A13" s="8"/>
      <c r="B13" s="8"/>
      <c r="C13" s="318"/>
      <c r="D13" s="319"/>
      <c r="E13" s="320"/>
      <c r="F13" s="320"/>
      <c r="G13" s="321"/>
      <c r="H13" s="325"/>
      <c r="I13" s="326"/>
      <c r="J13" s="326"/>
      <c r="K13" s="300"/>
      <c r="L13" s="301"/>
      <c r="M13" s="302"/>
      <c r="N13" s="331"/>
      <c r="O13" s="301"/>
      <c r="P13" s="332"/>
      <c r="Q13" s="8"/>
      <c r="R13" s="8"/>
      <c r="S13" s="8"/>
      <c r="T13" s="60"/>
      <c r="U13" s="60"/>
      <c r="V13" s="59"/>
      <c r="W13" s="28"/>
      <c r="X13" s="28"/>
      <c r="Y13" s="28"/>
      <c r="Z13" s="20"/>
      <c r="AA13" s="20"/>
      <c r="AB13" s="20"/>
      <c r="AC13" s="20"/>
      <c r="AD13" s="20"/>
      <c r="AE13" s="20"/>
      <c r="AF13" s="20"/>
      <c r="AG13" s="11"/>
      <c r="AH13" s="8"/>
      <c r="AI13" s="8"/>
      <c r="AJ13" s="304" t="s">
        <v>53</v>
      </c>
      <c r="AK13" s="304"/>
      <c r="AL13" s="328">
        <f>+O9</f>
        <v>0</v>
      </c>
      <c r="AM13" s="328"/>
      <c r="AN13" s="328"/>
      <c r="AO13" s="102" t="s">
        <v>43</v>
      </c>
      <c r="AP13" s="160">
        <f>+S9</f>
        <v>0</v>
      </c>
      <c r="AQ13" s="102" t="s">
        <v>44</v>
      </c>
      <c r="AR13" s="103"/>
      <c r="AS13" s="14"/>
      <c r="AT13" s="4"/>
    </row>
    <row r="14" spans="1:46" s="2" customFormat="1" ht="16.5" customHeight="1">
      <c r="A14" s="8"/>
      <c r="B14" s="8"/>
      <c r="C14" s="308" t="s">
        <v>49</v>
      </c>
      <c r="D14" s="309"/>
      <c r="E14" s="309"/>
      <c r="F14" s="309"/>
      <c r="G14" s="310"/>
      <c r="H14" s="289"/>
      <c r="I14" s="290"/>
      <c r="J14" s="292" t="s">
        <v>32</v>
      </c>
      <c r="K14" s="322"/>
      <c r="L14" s="309"/>
      <c r="M14" s="292"/>
      <c r="N14" s="280">
        <f>+H14</f>
        <v>0</v>
      </c>
      <c r="O14" s="281"/>
      <c r="P14" s="287" t="s">
        <v>32</v>
      </c>
      <c r="Q14" s="8"/>
      <c r="R14" s="8"/>
      <c r="S14" s="8"/>
      <c r="T14" s="60"/>
      <c r="U14" s="60"/>
      <c r="V14" s="59"/>
      <c r="W14" s="28"/>
      <c r="X14" s="28"/>
      <c r="Y14" s="28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14"/>
      <c r="AO14" s="14"/>
      <c r="AP14" s="14"/>
      <c r="AQ14" s="14"/>
      <c r="AR14" s="14"/>
      <c r="AS14" s="14"/>
      <c r="AT14" s="4"/>
    </row>
    <row r="15" spans="1:46" s="51" customFormat="1" ht="16.5" customHeight="1">
      <c r="A15" s="61"/>
      <c r="B15" s="8"/>
      <c r="C15" s="311"/>
      <c r="D15" s="312"/>
      <c r="E15" s="312"/>
      <c r="F15" s="312"/>
      <c r="G15" s="288"/>
      <c r="H15" s="291"/>
      <c r="I15" s="275"/>
      <c r="J15" s="293"/>
      <c r="K15" s="323"/>
      <c r="L15" s="312"/>
      <c r="M15" s="293"/>
      <c r="N15" s="282"/>
      <c r="O15" s="283"/>
      <c r="P15" s="288"/>
      <c r="Q15" s="8"/>
      <c r="R15" s="8"/>
      <c r="S15" s="8"/>
      <c r="T15" s="60"/>
      <c r="U15" s="60"/>
      <c r="V15" s="62"/>
      <c r="W15" s="56"/>
      <c r="X15" s="56"/>
      <c r="Y15" s="56"/>
      <c r="Z15" s="296" t="s">
        <v>74</v>
      </c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52"/>
      <c r="AT15" s="54"/>
    </row>
    <row r="16" spans="1:46" s="2" customFormat="1" ht="16.5" customHeight="1">
      <c r="A16" s="8"/>
      <c r="B16" s="8"/>
      <c r="C16" s="264" t="s">
        <v>93</v>
      </c>
      <c r="D16" s="265"/>
      <c r="E16" s="265"/>
      <c r="F16" s="265"/>
      <c r="G16" s="266"/>
      <c r="H16" s="276"/>
      <c r="I16" s="277"/>
      <c r="J16" s="270" t="s">
        <v>32</v>
      </c>
      <c r="K16" s="272"/>
      <c r="L16" s="273"/>
      <c r="M16" s="270" t="s">
        <v>32</v>
      </c>
      <c r="N16" s="284">
        <f>+H16+K16</f>
        <v>0</v>
      </c>
      <c r="O16" s="285"/>
      <c r="P16" s="266" t="s">
        <v>32</v>
      </c>
      <c r="Q16" s="8"/>
      <c r="R16" s="8"/>
      <c r="S16" s="8"/>
      <c r="T16" s="60"/>
      <c r="U16" s="60"/>
      <c r="V16" s="59"/>
      <c r="W16" s="28"/>
      <c r="X16" s="28"/>
      <c r="Y16" s="28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4"/>
      <c r="AT16" s="4"/>
    </row>
    <row r="17" spans="1:46" s="2" customFormat="1" ht="16.5" customHeight="1">
      <c r="A17" s="8"/>
      <c r="B17" s="8"/>
      <c r="C17" s="267"/>
      <c r="D17" s="268"/>
      <c r="E17" s="268"/>
      <c r="F17" s="268"/>
      <c r="G17" s="269"/>
      <c r="H17" s="278"/>
      <c r="I17" s="279"/>
      <c r="J17" s="271"/>
      <c r="K17" s="274"/>
      <c r="L17" s="275"/>
      <c r="M17" s="271"/>
      <c r="N17" s="282"/>
      <c r="O17" s="283"/>
      <c r="P17" s="269"/>
      <c r="Q17" s="8"/>
      <c r="R17" s="8"/>
      <c r="S17" s="8"/>
      <c r="T17" s="60"/>
      <c r="U17" s="60"/>
      <c r="V17" s="59"/>
      <c r="W17" s="28"/>
      <c r="X17" s="28"/>
      <c r="Y17" s="28"/>
      <c r="Z17" s="48" t="s">
        <v>16</v>
      </c>
      <c r="AA17" s="303"/>
      <c r="AB17" s="303"/>
      <c r="AC17" s="303"/>
      <c r="AD17" s="303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8"/>
      <c r="AS17" s="14"/>
      <c r="AT17" s="4"/>
    </row>
    <row r="18" spans="1:46" s="2" customFormat="1" ht="16.5" customHeight="1">
      <c r="A18" s="8"/>
      <c r="B18" s="8"/>
      <c r="C18" s="264" t="s">
        <v>94</v>
      </c>
      <c r="D18" s="265"/>
      <c r="E18" s="265"/>
      <c r="F18" s="265"/>
      <c r="G18" s="266"/>
      <c r="H18" s="276"/>
      <c r="I18" s="277"/>
      <c r="J18" s="270" t="s">
        <v>32</v>
      </c>
      <c r="K18" s="272"/>
      <c r="L18" s="273"/>
      <c r="M18" s="270" t="s">
        <v>32</v>
      </c>
      <c r="N18" s="284">
        <f>+H18+K18</f>
        <v>0</v>
      </c>
      <c r="O18" s="285"/>
      <c r="P18" s="266" t="s">
        <v>32</v>
      </c>
      <c r="Q18" s="8"/>
      <c r="R18" s="8"/>
      <c r="S18" s="8"/>
      <c r="T18" s="60"/>
      <c r="U18" s="60"/>
      <c r="V18" s="59"/>
      <c r="W18" s="28"/>
      <c r="X18" s="28"/>
      <c r="Y18" s="28"/>
      <c r="Z18" s="17"/>
      <c r="AA18" s="306" t="s">
        <v>3</v>
      </c>
      <c r="AB18" s="307"/>
      <c r="AC18" s="307"/>
      <c r="AD18" s="307"/>
      <c r="AE18" s="307"/>
      <c r="AF18" s="307"/>
      <c r="AG18" s="307"/>
      <c r="AH18" s="307"/>
      <c r="AI18" s="340">
        <f>+AP18*1500</f>
        <v>0</v>
      </c>
      <c r="AJ18" s="341"/>
      <c r="AK18" s="341"/>
      <c r="AL18" s="6" t="s">
        <v>5</v>
      </c>
      <c r="AM18" s="339" t="s">
        <v>71</v>
      </c>
      <c r="AN18" s="339"/>
      <c r="AO18" s="101" t="s">
        <v>17</v>
      </c>
      <c r="AP18" s="162">
        <f>+N26</f>
        <v>0</v>
      </c>
      <c r="AQ18" s="43" t="s">
        <v>6</v>
      </c>
      <c r="AR18" s="18"/>
      <c r="AS18" s="14"/>
      <c r="AT18" s="4"/>
    </row>
    <row r="19" spans="1:46" s="2" customFormat="1" ht="16.5" customHeight="1">
      <c r="A19" s="8"/>
      <c r="B19" s="8"/>
      <c r="C19" s="267"/>
      <c r="D19" s="268"/>
      <c r="E19" s="268"/>
      <c r="F19" s="268"/>
      <c r="G19" s="269"/>
      <c r="H19" s="278"/>
      <c r="I19" s="279"/>
      <c r="J19" s="271"/>
      <c r="K19" s="274"/>
      <c r="L19" s="275"/>
      <c r="M19" s="271"/>
      <c r="N19" s="282"/>
      <c r="O19" s="283"/>
      <c r="P19" s="269"/>
      <c r="Q19" s="8"/>
      <c r="R19" s="8"/>
      <c r="S19" s="8"/>
      <c r="T19" s="60"/>
      <c r="U19" s="60"/>
      <c r="V19" s="59"/>
      <c r="W19" s="28"/>
      <c r="X19" s="28"/>
      <c r="Y19" s="28"/>
      <c r="Z19" s="17"/>
      <c r="AA19" s="337" t="s">
        <v>23</v>
      </c>
      <c r="AB19" s="338"/>
      <c r="AC19" s="338"/>
      <c r="AD19" s="338"/>
      <c r="AE19" s="338"/>
      <c r="AF19" s="338"/>
      <c r="AG19" s="338"/>
      <c r="AH19" s="338"/>
      <c r="AI19" s="335">
        <v>7000</v>
      </c>
      <c r="AJ19" s="336"/>
      <c r="AK19" s="336"/>
      <c r="AL19" s="19" t="s">
        <v>5</v>
      </c>
      <c r="AM19" s="333" t="s">
        <v>24</v>
      </c>
      <c r="AN19" s="333"/>
      <c r="AO19" s="333"/>
      <c r="AP19" s="333"/>
      <c r="AQ19" s="334"/>
      <c r="AR19" s="18"/>
      <c r="AS19" s="14"/>
      <c r="AT19" s="4"/>
    </row>
    <row r="20" spans="1:46" s="2" customFormat="1" ht="16.5" customHeight="1">
      <c r="A20" s="8"/>
      <c r="B20" s="8"/>
      <c r="C20" s="264" t="s">
        <v>95</v>
      </c>
      <c r="D20" s="265"/>
      <c r="E20" s="265"/>
      <c r="F20" s="265"/>
      <c r="G20" s="266"/>
      <c r="H20" s="276"/>
      <c r="I20" s="277"/>
      <c r="J20" s="270" t="s">
        <v>32</v>
      </c>
      <c r="K20" s="272"/>
      <c r="L20" s="273"/>
      <c r="M20" s="270" t="s">
        <v>32</v>
      </c>
      <c r="N20" s="284">
        <f>+H20+K20</f>
        <v>0</v>
      </c>
      <c r="O20" s="285"/>
      <c r="P20" s="266" t="s">
        <v>32</v>
      </c>
      <c r="Q20" s="8"/>
      <c r="R20" s="8"/>
      <c r="S20" s="8"/>
      <c r="T20" s="60"/>
      <c r="U20" s="60"/>
      <c r="V20" s="59"/>
      <c r="W20" s="28"/>
      <c r="X20" s="28"/>
      <c r="Y20" s="28"/>
      <c r="Z20" s="17"/>
      <c r="AA20" s="375" t="s">
        <v>41</v>
      </c>
      <c r="AB20" s="376"/>
      <c r="AC20" s="376"/>
      <c r="AD20" s="376"/>
      <c r="AE20" s="376"/>
      <c r="AF20" s="376"/>
      <c r="AG20" s="376"/>
      <c r="AH20" s="376"/>
      <c r="AI20" s="345">
        <v>10000</v>
      </c>
      <c r="AJ20" s="346"/>
      <c r="AK20" s="346"/>
      <c r="AL20" s="7" t="s">
        <v>5</v>
      </c>
      <c r="AM20" s="368" t="s">
        <v>24</v>
      </c>
      <c r="AN20" s="368"/>
      <c r="AO20" s="368"/>
      <c r="AP20" s="368"/>
      <c r="AQ20" s="369"/>
      <c r="AR20" s="18"/>
      <c r="AS20" s="14"/>
      <c r="AT20" s="4"/>
    </row>
    <row r="21" spans="1:46" s="2" customFormat="1" ht="16.5" customHeight="1">
      <c r="A21" s="8"/>
      <c r="B21" s="61"/>
      <c r="C21" s="267"/>
      <c r="D21" s="268"/>
      <c r="E21" s="268"/>
      <c r="F21" s="268"/>
      <c r="G21" s="269"/>
      <c r="H21" s="278"/>
      <c r="I21" s="279"/>
      <c r="J21" s="271"/>
      <c r="K21" s="274"/>
      <c r="L21" s="275"/>
      <c r="M21" s="271"/>
      <c r="N21" s="282"/>
      <c r="O21" s="283"/>
      <c r="P21" s="269"/>
      <c r="Q21" s="8"/>
      <c r="R21" s="8"/>
      <c r="S21" s="8"/>
      <c r="T21" s="60"/>
      <c r="U21" s="60"/>
      <c r="V21" s="59"/>
      <c r="W21" s="28"/>
      <c r="X21" s="28"/>
      <c r="Y21" s="28"/>
      <c r="Z21" s="17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1"/>
      <c r="AS21" s="22"/>
      <c r="AT21" s="4"/>
    </row>
    <row r="22" spans="1:46" s="2" customFormat="1" ht="16.5" customHeight="1">
      <c r="A22" s="8"/>
      <c r="B22" s="8"/>
      <c r="C22" s="264" t="s">
        <v>96</v>
      </c>
      <c r="D22" s="265"/>
      <c r="E22" s="265"/>
      <c r="F22" s="265"/>
      <c r="G22" s="266"/>
      <c r="H22" s="276"/>
      <c r="I22" s="277"/>
      <c r="J22" s="270" t="s">
        <v>32</v>
      </c>
      <c r="K22" s="272"/>
      <c r="L22" s="273"/>
      <c r="M22" s="270" t="s">
        <v>32</v>
      </c>
      <c r="N22" s="284">
        <f>+H22+K22</f>
        <v>0</v>
      </c>
      <c r="O22" s="285"/>
      <c r="P22" s="266" t="s">
        <v>32</v>
      </c>
      <c r="Q22" s="8"/>
      <c r="R22" s="8"/>
      <c r="S22" s="8"/>
      <c r="T22" s="60"/>
      <c r="U22" s="60"/>
      <c r="V22" s="59"/>
      <c r="W22" s="28"/>
      <c r="X22" s="28"/>
      <c r="Y22" s="28"/>
      <c r="Z22" s="17"/>
      <c r="AA22" s="28"/>
      <c r="AB22" s="373" t="s">
        <v>102</v>
      </c>
      <c r="AC22" s="373"/>
      <c r="AD22" s="373"/>
      <c r="AE22" s="373"/>
      <c r="AF22" s="373"/>
      <c r="AG22" s="354" t="s">
        <v>4</v>
      </c>
      <c r="AH22" s="354"/>
      <c r="AI22" s="355">
        <f>+SUM(AI18:AI20)</f>
        <v>17000</v>
      </c>
      <c r="AJ22" s="355"/>
      <c r="AK22" s="355"/>
      <c r="AL22" s="24" t="s">
        <v>2</v>
      </c>
      <c r="AM22" s="100"/>
      <c r="AN22" s="28"/>
      <c r="AO22" s="28"/>
      <c r="AP22" s="28"/>
      <c r="AQ22" s="28"/>
      <c r="AR22" s="21"/>
      <c r="AS22" s="14"/>
      <c r="AT22" s="4"/>
    </row>
    <row r="23" spans="1:46" s="2" customFormat="1" ht="16.5" customHeight="1">
      <c r="A23" s="8"/>
      <c r="B23" s="8"/>
      <c r="C23" s="267"/>
      <c r="D23" s="268"/>
      <c r="E23" s="268"/>
      <c r="F23" s="268"/>
      <c r="G23" s="269"/>
      <c r="H23" s="278"/>
      <c r="I23" s="279"/>
      <c r="J23" s="271"/>
      <c r="K23" s="274"/>
      <c r="L23" s="275"/>
      <c r="M23" s="271"/>
      <c r="N23" s="282"/>
      <c r="O23" s="283"/>
      <c r="P23" s="269"/>
      <c r="Q23" s="8"/>
      <c r="R23" s="8"/>
      <c r="S23" s="8"/>
      <c r="T23" s="60"/>
      <c r="U23" s="60"/>
      <c r="V23" s="59"/>
      <c r="W23" s="28"/>
      <c r="X23" s="28"/>
      <c r="Y23" s="28"/>
      <c r="Z23" s="109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39"/>
      <c r="AS23" s="14"/>
      <c r="AT23" s="4"/>
    </row>
    <row r="24" spans="1:46" s="2" customFormat="1" ht="16.5" customHeight="1">
      <c r="A24" s="8"/>
      <c r="B24" s="8"/>
      <c r="C24" s="264" t="s">
        <v>97</v>
      </c>
      <c r="D24" s="265"/>
      <c r="E24" s="265"/>
      <c r="F24" s="265"/>
      <c r="G24" s="266"/>
      <c r="H24" s="276"/>
      <c r="I24" s="273"/>
      <c r="J24" s="270" t="s">
        <v>32</v>
      </c>
      <c r="K24" s="272"/>
      <c r="L24" s="273"/>
      <c r="M24" s="270" t="s">
        <v>32</v>
      </c>
      <c r="N24" s="284">
        <f>+H24+K24</f>
        <v>0</v>
      </c>
      <c r="O24" s="285"/>
      <c r="P24" s="266" t="s">
        <v>32</v>
      </c>
      <c r="Q24" s="8"/>
      <c r="R24" s="8"/>
      <c r="S24" s="8"/>
      <c r="T24" s="60"/>
      <c r="U24" s="60"/>
      <c r="V24" s="59"/>
      <c r="W24" s="28"/>
      <c r="X24" s="28"/>
      <c r="Y24" s="28"/>
      <c r="Z24" s="103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0"/>
      <c r="AS24" s="14"/>
      <c r="AT24" s="4"/>
    </row>
    <row r="25" spans="1:46" s="2" customFormat="1" ht="16.5" customHeight="1" thickBot="1">
      <c r="A25" s="8"/>
      <c r="B25" s="8"/>
      <c r="C25" s="325"/>
      <c r="D25" s="326"/>
      <c r="E25" s="326"/>
      <c r="F25" s="326"/>
      <c r="G25" s="377"/>
      <c r="H25" s="379"/>
      <c r="I25" s="380"/>
      <c r="J25" s="378"/>
      <c r="K25" s="389"/>
      <c r="L25" s="380"/>
      <c r="M25" s="378"/>
      <c r="N25" s="282"/>
      <c r="O25" s="283"/>
      <c r="P25" s="390"/>
      <c r="Q25" s="8"/>
      <c r="R25" s="8"/>
      <c r="S25" s="8"/>
      <c r="T25" s="60"/>
      <c r="U25" s="60"/>
      <c r="V25" s="59"/>
      <c r="W25" s="28"/>
      <c r="X25" s="28"/>
      <c r="Y25" s="28"/>
      <c r="Z25" s="48" t="s">
        <v>16</v>
      </c>
      <c r="AA25" s="29"/>
      <c r="AB25" s="30"/>
      <c r="AC25" s="30"/>
      <c r="AD25" s="30"/>
      <c r="AE25" s="30"/>
      <c r="AF25" s="30"/>
      <c r="AG25" s="30"/>
      <c r="AH25" s="30"/>
      <c r="AI25" s="31"/>
      <c r="AJ25" s="31"/>
      <c r="AK25" s="31"/>
      <c r="AL25" s="32"/>
      <c r="AM25" s="32"/>
      <c r="AN25" s="58"/>
      <c r="AO25" s="58"/>
      <c r="AP25" s="58"/>
      <c r="AQ25" s="58"/>
      <c r="AR25" s="33"/>
      <c r="AS25" s="22"/>
      <c r="AT25" s="4"/>
    </row>
    <row r="26" spans="1:46" s="2" customFormat="1" ht="16.5" customHeight="1">
      <c r="A26" s="8"/>
      <c r="B26" s="60"/>
      <c r="C26" s="308" t="s">
        <v>4</v>
      </c>
      <c r="D26" s="324"/>
      <c r="E26" s="324"/>
      <c r="F26" s="324"/>
      <c r="G26" s="287"/>
      <c r="H26" s="385">
        <f>SUM(H14:H25)</f>
        <v>0</v>
      </c>
      <c r="I26" s="281"/>
      <c r="J26" s="292" t="s">
        <v>32</v>
      </c>
      <c r="K26" s="280">
        <f>SUM(K14:K25)</f>
        <v>0</v>
      </c>
      <c r="L26" s="281"/>
      <c r="M26" s="292" t="s">
        <v>32</v>
      </c>
      <c r="N26" s="280">
        <f>SUM(N14:N25)</f>
        <v>0</v>
      </c>
      <c r="O26" s="281"/>
      <c r="P26" s="287" t="s">
        <v>32</v>
      </c>
      <c r="Q26" s="28"/>
      <c r="R26" s="28"/>
      <c r="S26" s="28"/>
      <c r="T26" s="60"/>
      <c r="U26" s="60"/>
      <c r="V26" s="59"/>
      <c r="W26" s="28"/>
      <c r="X26" s="28"/>
      <c r="Y26" s="28"/>
      <c r="Z26" s="25"/>
      <c r="AA26" s="381" t="s">
        <v>18</v>
      </c>
      <c r="AB26" s="382"/>
      <c r="AC26" s="370" t="s">
        <v>21</v>
      </c>
      <c r="AD26" s="371"/>
      <c r="AE26" s="371"/>
      <c r="AF26" s="371"/>
      <c r="AG26" s="371"/>
      <c r="AH26" s="372"/>
      <c r="AI26" s="359">
        <v>20000</v>
      </c>
      <c r="AJ26" s="360"/>
      <c r="AK26" s="360"/>
      <c r="AL26" s="6" t="s">
        <v>5</v>
      </c>
      <c r="AM26" s="365" t="s">
        <v>20</v>
      </c>
      <c r="AN26" s="366"/>
      <c r="AO26" s="366"/>
      <c r="AP26" s="366"/>
      <c r="AQ26" s="367"/>
      <c r="AR26" s="21"/>
      <c r="AS26" s="22"/>
      <c r="AT26" s="4"/>
    </row>
    <row r="27" spans="1:46" s="2" customFormat="1" ht="16.5" customHeight="1" thickBot="1">
      <c r="A27" s="8"/>
      <c r="B27" s="8"/>
      <c r="C27" s="325"/>
      <c r="D27" s="326"/>
      <c r="E27" s="326"/>
      <c r="F27" s="326"/>
      <c r="G27" s="377"/>
      <c r="H27" s="386"/>
      <c r="I27" s="387"/>
      <c r="J27" s="378"/>
      <c r="K27" s="388"/>
      <c r="L27" s="387"/>
      <c r="M27" s="378"/>
      <c r="N27" s="388"/>
      <c r="O27" s="387"/>
      <c r="P27" s="390"/>
      <c r="Q27" s="28"/>
      <c r="R27" s="28"/>
      <c r="S27" s="28"/>
      <c r="T27" s="60"/>
      <c r="U27" s="60"/>
      <c r="V27" s="59"/>
      <c r="W27" s="28"/>
      <c r="X27" s="28"/>
      <c r="Y27" s="28"/>
      <c r="Z27" s="25"/>
      <c r="AA27" s="383"/>
      <c r="AB27" s="384"/>
      <c r="AC27" s="375" t="s">
        <v>19</v>
      </c>
      <c r="AD27" s="376"/>
      <c r="AE27" s="376"/>
      <c r="AF27" s="376"/>
      <c r="AG27" s="350"/>
      <c r="AH27" s="350"/>
      <c r="AI27" s="363">
        <f>+AP27*600</f>
        <v>0</v>
      </c>
      <c r="AJ27" s="364"/>
      <c r="AK27" s="364"/>
      <c r="AL27" s="7" t="s">
        <v>5</v>
      </c>
      <c r="AM27" s="353" t="s">
        <v>25</v>
      </c>
      <c r="AN27" s="353"/>
      <c r="AO27" s="99" t="s">
        <v>22</v>
      </c>
      <c r="AP27" s="161">
        <f>+N26</f>
        <v>0</v>
      </c>
      <c r="AQ27" s="34" t="s">
        <v>6</v>
      </c>
      <c r="AR27" s="21"/>
      <c r="AS27" s="22"/>
      <c r="AT27" s="4"/>
    </row>
    <row r="28" spans="1:46" s="2" customFormat="1" ht="16.5" customHeight="1">
      <c r="A28" s="8"/>
      <c r="B28" s="8"/>
      <c r="C28" s="113" t="s">
        <v>73</v>
      </c>
      <c r="D28" s="115" t="s">
        <v>83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28"/>
      <c r="R28" s="28"/>
      <c r="S28" s="28"/>
      <c r="T28" s="60"/>
      <c r="U28" s="60"/>
      <c r="V28" s="59"/>
      <c r="W28" s="28"/>
      <c r="X28" s="28"/>
      <c r="Y28" s="28"/>
      <c r="Z28" s="25"/>
      <c r="AA28" s="20"/>
      <c r="AB28" s="20"/>
      <c r="AC28" s="20"/>
      <c r="AD28" s="20"/>
      <c r="AE28" s="20"/>
      <c r="AF28" s="20"/>
      <c r="AG28" s="103"/>
      <c r="AH28" s="103"/>
      <c r="AI28" s="35"/>
      <c r="AJ28" s="35"/>
      <c r="AK28" s="35"/>
      <c r="AL28" s="36"/>
      <c r="AM28" s="36"/>
      <c r="AN28" s="27"/>
      <c r="AO28" s="27"/>
      <c r="AP28" s="27"/>
      <c r="AQ28" s="27"/>
      <c r="AR28" s="21"/>
      <c r="AS28" s="22"/>
      <c r="AT28" s="4"/>
    </row>
    <row r="29" spans="1:46" s="4" customFormat="1" ht="16.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57"/>
      <c r="U29" s="57"/>
      <c r="V29" s="59"/>
      <c r="W29" s="28"/>
      <c r="X29" s="28"/>
      <c r="Y29" s="28"/>
      <c r="Z29" s="25"/>
      <c r="AA29" s="23"/>
      <c r="AB29" s="373" t="s">
        <v>14</v>
      </c>
      <c r="AC29" s="373"/>
      <c r="AD29" s="373"/>
      <c r="AE29" s="373"/>
      <c r="AF29" s="373"/>
      <c r="AG29" s="354" t="s">
        <v>4</v>
      </c>
      <c r="AH29" s="354"/>
      <c r="AI29" s="362">
        <f>+SUM(AI26:AI27)</f>
        <v>20000</v>
      </c>
      <c r="AJ29" s="362"/>
      <c r="AK29" s="362"/>
      <c r="AL29" s="24" t="s">
        <v>2</v>
      </c>
      <c r="AM29" s="100"/>
      <c r="AN29" s="13"/>
      <c r="AO29" s="13"/>
      <c r="AP29" s="20"/>
      <c r="AQ29" s="20"/>
      <c r="AR29" s="21"/>
      <c r="AS29" s="22"/>
    </row>
    <row r="30" spans="1:46" s="2" customFormat="1" ht="16.5" customHeight="1">
      <c r="A30" s="8"/>
      <c r="B30" s="60"/>
      <c r="C30" s="11" t="s">
        <v>28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60"/>
      <c r="T30" s="60"/>
      <c r="U30" s="8"/>
      <c r="V30" s="59"/>
      <c r="W30" s="28"/>
      <c r="X30" s="28"/>
      <c r="Y30" s="28"/>
      <c r="Z30" s="37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9"/>
      <c r="AS30" s="22"/>
      <c r="AT30" s="4"/>
    </row>
    <row r="31" spans="1:46" s="2" customFormat="1" ht="16.5" customHeight="1">
      <c r="A31" s="8"/>
      <c r="B31" s="6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60"/>
      <c r="T31" s="60"/>
      <c r="U31" s="8"/>
      <c r="V31" s="59"/>
      <c r="W31" s="28"/>
      <c r="X31" s="28"/>
      <c r="Y31" s="2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22"/>
      <c r="AT31" s="4"/>
    </row>
    <row r="32" spans="1:46" s="2" customFormat="1" ht="16.5" customHeight="1">
      <c r="A32" s="8"/>
      <c r="B32" s="6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60"/>
      <c r="T32" s="60"/>
      <c r="U32" s="8"/>
      <c r="V32" s="59"/>
      <c r="W32" s="28"/>
      <c r="X32" s="28"/>
      <c r="Y32" s="2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22"/>
      <c r="AT32" s="4"/>
    </row>
    <row r="33" spans="1:46" s="2" customFormat="1" ht="16.5" customHeight="1">
      <c r="A33" s="8"/>
      <c r="B33" s="60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8"/>
      <c r="S33" s="60"/>
      <c r="T33" s="60"/>
      <c r="U33" s="8"/>
      <c r="V33" s="59"/>
      <c r="W33" s="28"/>
      <c r="X33" s="28"/>
      <c r="Y33" s="28"/>
      <c r="Z33" s="352" t="s">
        <v>37</v>
      </c>
      <c r="AA33" s="352"/>
      <c r="AB33" s="352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8"/>
      <c r="AP33" s="8"/>
      <c r="AQ33" s="8"/>
      <c r="AR33" s="8"/>
      <c r="AS33" s="22"/>
      <c r="AT33" s="4"/>
    </row>
    <row r="34" spans="1:46" s="2" customFormat="1" ht="16.5" customHeight="1">
      <c r="A34" s="8"/>
      <c r="B34" s="60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28"/>
      <c r="S34" s="60"/>
      <c r="T34" s="60"/>
      <c r="U34" s="8"/>
      <c r="V34" s="59"/>
      <c r="W34" s="28"/>
      <c r="X34" s="28"/>
      <c r="Y34" s="28"/>
      <c r="Z34" s="351" t="s">
        <v>40</v>
      </c>
      <c r="AA34" s="351"/>
      <c r="AB34" s="351"/>
      <c r="AC34" s="119" t="s">
        <v>104</v>
      </c>
      <c r="AD34" s="117"/>
      <c r="AE34" s="117"/>
      <c r="AF34" s="117"/>
      <c r="AG34" s="117"/>
      <c r="AH34" s="117" t="s">
        <v>89</v>
      </c>
      <c r="AI34" s="117"/>
      <c r="AJ34" s="117"/>
      <c r="AK34" s="117"/>
      <c r="AL34" s="120"/>
      <c r="AM34" s="361">
        <v>745</v>
      </c>
      <c r="AN34" s="203"/>
      <c r="AO34" s="8"/>
      <c r="AP34" s="8"/>
      <c r="AQ34" s="8"/>
      <c r="AR34" s="8"/>
      <c r="AS34" s="14"/>
      <c r="AT34" s="4"/>
    </row>
    <row r="35" spans="1:46" s="2" customFormat="1" ht="16.5" customHeight="1">
      <c r="A35" s="8"/>
      <c r="B35" s="60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8"/>
      <c r="S35" s="60"/>
      <c r="T35" s="60"/>
      <c r="U35" s="8"/>
      <c r="V35" s="59"/>
      <c r="W35" s="28"/>
      <c r="X35" s="28"/>
      <c r="Y35" s="28"/>
      <c r="Z35" s="351" t="s">
        <v>38</v>
      </c>
      <c r="AA35" s="351"/>
      <c r="AB35" s="351"/>
      <c r="AC35" s="356">
        <v>111860</v>
      </c>
      <c r="AD35" s="357"/>
      <c r="AE35" s="357"/>
      <c r="AF35" s="357"/>
      <c r="AG35" s="357"/>
      <c r="AH35" s="358"/>
      <c r="AI35" s="116" t="s">
        <v>45</v>
      </c>
      <c r="AJ35" s="117"/>
      <c r="AK35" s="117"/>
      <c r="AL35" s="117"/>
      <c r="AM35" s="117"/>
      <c r="AN35" s="118"/>
      <c r="AO35" s="20"/>
      <c r="AP35" s="20"/>
      <c r="AQ35" s="20"/>
      <c r="AR35" s="20"/>
      <c r="AS35" s="14"/>
      <c r="AT35" s="4"/>
    </row>
    <row r="36" spans="1:46" s="46" customFormat="1" ht="16.5" customHeight="1">
      <c r="A36" s="44"/>
      <c r="B36" s="60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28"/>
      <c r="S36" s="60"/>
      <c r="T36" s="60"/>
      <c r="U36" s="44"/>
      <c r="V36" s="65"/>
      <c r="W36" s="45"/>
      <c r="X36" s="45"/>
      <c r="Y36" s="45"/>
      <c r="Z36" s="351" t="s">
        <v>39</v>
      </c>
      <c r="AA36" s="351"/>
      <c r="AB36" s="351"/>
      <c r="AC36" s="347" t="s">
        <v>46</v>
      </c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9"/>
      <c r="AO36" s="44"/>
      <c r="AP36" s="44"/>
      <c r="AQ36" s="44"/>
      <c r="AR36" s="44"/>
      <c r="AS36" s="45"/>
      <c r="AT36" s="55"/>
    </row>
    <row r="37" spans="1:46" s="46" customFormat="1" ht="16.5" customHeight="1">
      <c r="A37" s="44"/>
      <c r="B37" s="60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28"/>
      <c r="S37" s="60"/>
      <c r="T37" s="60"/>
      <c r="U37" s="44"/>
      <c r="V37" s="65"/>
      <c r="W37" s="45"/>
      <c r="X37" s="45"/>
      <c r="Y37" s="45"/>
      <c r="Z37" s="351"/>
      <c r="AA37" s="351"/>
      <c r="AB37" s="351"/>
      <c r="AC37" s="342" t="s">
        <v>90</v>
      </c>
      <c r="AD37" s="343"/>
      <c r="AE37" s="343"/>
      <c r="AF37" s="343"/>
      <c r="AG37" s="343"/>
      <c r="AH37" s="343"/>
      <c r="AI37" s="343"/>
      <c r="AJ37" s="343"/>
      <c r="AK37" s="343"/>
      <c r="AL37" s="343"/>
      <c r="AM37" s="343"/>
      <c r="AN37" s="344"/>
      <c r="AO37" s="44"/>
      <c r="AP37" s="44"/>
      <c r="AQ37" s="44"/>
      <c r="AR37" s="44"/>
      <c r="AS37" s="45"/>
      <c r="AT37" s="55"/>
    </row>
    <row r="38" spans="1:46" s="46" customFormat="1" ht="16.5" customHeight="1">
      <c r="A38" s="44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28"/>
      <c r="S38" s="60"/>
      <c r="T38" s="60"/>
      <c r="U38" s="44"/>
      <c r="V38" s="65"/>
      <c r="W38" s="45"/>
      <c r="X38" s="45"/>
      <c r="Y38" s="45"/>
      <c r="Z38" s="113" t="s">
        <v>73</v>
      </c>
      <c r="AA38" s="114" t="s">
        <v>72</v>
      </c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7"/>
      <c r="AT38" s="55"/>
    </row>
    <row r="39" spans="1:46" s="46" customFormat="1" ht="16.5" customHeight="1">
      <c r="A39" s="44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44"/>
      <c r="V39" s="65"/>
      <c r="W39" s="45"/>
      <c r="X39" s="45"/>
      <c r="Y39" s="45"/>
      <c r="Z39" s="113" t="s">
        <v>73</v>
      </c>
      <c r="AA39" s="44" t="s">
        <v>92</v>
      </c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5"/>
      <c r="AT39" s="55"/>
    </row>
    <row r="40" spans="1:46" s="2" customFormat="1" ht="10.5" customHeight="1">
      <c r="A40" s="8"/>
      <c r="B40" s="8"/>
      <c r="C40" s="8"/>
      <c r="D40" s="8"/>
      <c r="E40" s="8"/>
      <c r="F40" s="8"/>
      <c r="G40" s="8"/>
      <c r="H40" s="60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59"/>
      <c r="W40" s="28"/>
      <c r="X40" s="28"/>
      <c r="Y40" s="2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20"/>
      <c r="AT40" s="4"/>
    </row>
    <row r="41" spans="1:46" s="2" customFormat="1" ht="4.5" customHeight="1">
      <c r="A41" s="8"/>
      <c r="B41" s="8"/>
      <c r="C41" s="8"/>
      <c r="D41" s="8"/>
      <c r="E41" s="8"/>
      <c r="F41" s="8"/>
      <c r="G41" s="8"/>
      <c r="H41" s="60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4"/>
    </row>
    <row r="42" spans="1:46" ht="16.5" customHeight="1">
      <c r="A42" s="104"/>
      <c r="B42" s="104"/>
      <c r="C42" s="104"/>
      <c r="D42" s="104"/>
      <c r="E42" s="104"/>
      <c r="F42" s="104"/>
      <c r="G42" s="104"/>
      <c r="H42" s="60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74"/>
      <c r="AR42" s="374"/>
      <c r="AS42" s="374"/>
      <c r="AT42" s="3"/>
    </row>
    <row r="43" spans="1:46" ht="16.5" customHeight="1">
      <c r="H43" s="53"/>
      <c r="AT43" s="3"/>
    </row>
    <row r="44" spans="1:46" ht="15.75" customHeight="1"/>
    <row r="45" spans="1:46" ht="15.75" customHeight="1"/>
    <row r="46" spans="1:46" ht="15.75" customHeight="1"/>
    <row r="47" spans="1:46" ht="15.75" customHeight="1"/>
    <row r="48" spans="1:4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</sheetData>
  <mergeCells count="97">
    <mergeCell ref="H26:I27"/>
    <mergeCell ref="M24:M25"/>
    <mergeCell ref="AB29:AF29"/>
    <mergeCell ref="AC27:AF27"/>
    <mergeCell ref="K26:L27"/>
    <mergeCell ref="N26:O27"/>
    <mergeCell ref="N24:O25"/>
    <mergeCell ref="K24:L25"/>
    <mergeCell ref="M26:M27"/>
    <mergeCell ref="P26:P27"/>
    <mergeCell ref="P24:P25"/>
    <mergeCell ref="AQ42:AS42"/>
    <mergeCell ref="AG22:AH22"/>
    <mergeCell ref="AA20:AH20"/>
    <mergeCell ref="C20:G21"/>
    <mergeCell ref="C22:G23"/>
    <mergeCell ref="C24:G25"/>
    <mergeCell ref="J20:J21"/>
    <mergeCell ref="J22:J23"/>
    <mergeCell ref="H20:I21"/>
    <mergeCell ref="H22:I23"/>
    <mergeCell ref="C26:G27"/>
    <mergeCell ref="Z34:AB34"/>
    <mergeCell ref="J26:J27"/>
    <mergeCell ref="H24:I25"/>
    <mergeCell ref="J24:J25"/>
    <mergeCell ref="AA26:AB27"/>
    <mergeCell ref="N20:O21"/>
    <mergeCell ref="P20:P21"/>
    <mergeCell ref="M20:M21"/>
    <mergeCell ref="K20:L21"/>
    <mergeCell ref="AM26:AQ26"/>
    <mergeCell ref="AM20:AQ20"/>
    <mergeCell ref="K22:L23"/>
    <mergeCell ref="N22:O23"/>
    <mergeCell ref="M22:M23"/>
    <mergeCell ref="AC26:AH26"/>
    <mergeCell ref="AB22:AF22"/>
    <mergeCell ref="AC37:AN37"/>
    <mergeCell ref="P22:P23"/>
    <mergeCell ref="AI20:AK20"/>
    <mergeCell ref="AC36:AN36"/>
    <mergeCell ref="AG27:AH27"/>
    <mergeCell ref="Z36:AB37"/>
    <mergeCell ref="Z35:AB35"/>
    <mergeCell ref="Z33:AB33"/>
    <mergeCell ref="AM27:AN27"/>
    <mergeCell ref="AG29:AH29"/>
    <mergeCell ref="AI22:AK22"/>
    <mergeCell ref="AC35:AH35"/>
    <mergeCell ref="AI26:AK26"/>
    <mergeCell ref="AM34:AN34"/>
    <mergeCell ref="AI29:AK29"/>
    <mergeCell ref="AI27:AK27"/>
    <mergeCell ref="AJ11:AR11"/>
    <mergeCell ref="AL13:AN13"/>
    <mergeCell ref="N12:P13"/>
    <mergeCell ref="AM19:AQ19"/>
    <mergeCell ref="N18:O19"/>
    <mergeCell ref="AI19:AK19"/>
    <mergeCell ref="AA19:AH19"/>
    <mergeCell ref="AM18:AN18"/>
    <mergeCell ref="AI18:AK18"/>
    <mergeCell ref="AA11:AB11"/>
    <mergeCell ref="F2:O2"/>
    <mergeCell ref="Z15:AR15"/>
    <mergeCell ref="P16:P17"/>
    <mergeCell ref="P18:P19"/>
    <mergeCell ref="K12:M13"/>
    <mergeCell ref="AA17:AD17"/>
    <mergeCell ref="AJ13:AK13"/>
    <mergeCell ref="AJ12:AL12"/>
    <mergeCell ref="AA18:AH18"/>
    <mergeCell ref="C14:G15"/>
    <mergeCell ref="AI7:AK7"/>
    <mergeCell ref="AF7:AH7"/>
    <mergeCell ref="C12:G13"/>
    <mergeCell ref="K14:L15"/>
    <mergeCell ref="H12:J13"/>
    <mergeCell ref="M9:N9"/>
    <mergeCell ref="O9:Q9"/>
    <mergeCell ref="P14:P15"/>
    <mergeCell ref="H14:I15"/>
    <mergeCell ref="J14:J15"/>
    <mergeCell ref="M16:M17"/>
    <mergeCell ref="M14:M15"/>
    <mergeCell ref="J16:J17"/>
    <mergeCell ref="M18:M19"/>
    <mergeCell ref="K16:L17"/>
    <mergeCell ref="N14:O15"/>
    <mergeCell ref="N16:O17"/>
    <mergeCell ref="H16:I17"/>
    <mergeCell ref="C18:G19"/>
    <mergeCell ref="J18:J19"/>
    <mergeCell ref="K18:L19"/>
    <mergeCell ref="H18:I19"/>
    <mergeCell ref="C16:G17"/>
  </mergeCells>
  <phoneticPr fontId="3"/>
  <printOptions horizontalCentered="1" verticalCentered="1"/>
  <pageMargins left="0.24" right="0.19685039370078741" top="0.3" bottom="0.19685039370078741" header="0.27" footer="0.26"/>
  <pageSetup paperSize="9" scale="90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追加登録費(随時)</vt:lpstr>
      <vt:lpstr>継続登録費(3月）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石原昌幸</cp:lastModifiedBy>
  <cp:lastPrinted>2016-03-08T12:33:35Z</cp:lastPrinted>
  <dcterms:created xsi:type="dcterms:W3CDTF">2004-10-29T04:33:38Z</dcterms:created>
  <dcterms:modified xsi:type="dcterms:W3CDTF">2020-03-01T03:53:50Z</dcterms:modified>
</cp:coreProperties>
</file>